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5025493\Desktop\"/>
    </mc:Choice>
  </mc:AlternateContent>
  <xr:revisionPtr revIDLastSave="0" documentId="13_ncr:1_{89DE5E91-73DD-4739-9700-7D4E488364BF}" xr6:coauthVersionLast="47" xr6:coauthVersionMax="47" xr10:uidLastSave="{00000000-0000-0000-0000-000000000000}"/>
  <bookViews>
    <workbookView xWindow="28680" yWindow="1725" windowWidth="29040" windowHeight="15720" tabRatio="632" xr2:uid="{0C2C7E1F-BC76-423A-AA22-F837116B54CC}"/>
  </bookViews>
  <sheets>
    <sheet name="表紙" sheetId="10" r:id="rId1"/>
    <sheet name="1.組織構成" sheetId="1" r:id="rId2"/>
    <sheet name="2.登録アカウント" sheetId="3" r:id="rId3"/>
    <sheet name="3.ネットワーク設定" sheetId="7" r:id="rId4"/>
    <sheet name="4.無線AP" sheetId="8" r:id="rId5"/>
    <sheet name="5.スイッチングハブ" sheetId="9" r:id="rId6"/>
  </sheets>
  <definedNames>
    <definedName name="_xlnm.Print_Area" localSheetId="0">表紙!$A$1:$H$40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 i="9" l="1"/>
  <c r="D45" i="7"/>
  <c r="CD115" i="9"/>
  <c r="CD113" i="9"/>
  <c r="CD111" i="9"/>
  <c r="CD109" i="9"/>
  <c r="CD107" i="9"/>
  <c r="CD105" i="9"/>
  <c r="CD103" i="9"/>
  <c r="CD101" i="9"/>
  <c r="CD99" i="9"/>
  <c r="CD97" i="9"/>
  <c r="CD95" i="9"/>
  <c r="CD93" i="9"/>
  <c r="CD91" i="9"/>
  <c r="CD89" i="9"/>
  <c r="CD87" i="9"/>
  <c r="CD85" i="9"/>
  <c r="CD83" i="9"/>
  <c r="CD81" i="9"/>
  <c r="CD79" i="9"/>
  <c r="CD77" i="9"/>
  <c r="CD75" i="9"/>
  <c r="CD73" i="9"/>
  <c r="CD71" i="9"/>
  <c r="CD69" i="9"/>
  <c r="CD67" i="9"/>
  <c r="CD65" i="9"/>
  <c r="CD63" i="9"/>
  <c r="CD61" i="9"/>
  <c r="CD59" i="9"/>
  <c r="CD57" i="9"/>
  <c r="CD55" i="9"/>
  <c r="CD53" i="9"/>
  <c r="CD51" i="9"/>
  <c r="CD49" i="9"/>
  <c r="CD47" i="9"/>
  <c r="CD45" i="9"/>
  <c r="CD43" i="9"/>
  <c r="CD41" i="9"/>
  <c r="CD39" i="9"/>
  <c r="CD37" i="9"/>
  <c r="CD35" i="9"/>
  <c r="CD33" i="9"/>
  <c r="CD31" i="9"/>
  <c r="CD29" i="9"/>
  <c r="CD27" i="9"/>
  <c r="CD25" i="9"/>
  <c r="CD23" i="9"/>
  <c r="CD21" i="9"/>
  <c r="CD19" i="9"/>
  <c r="CD17" i="9"/>
  <c r="CA115" i="9"/>
  <c r="CA113" i="9"/>
  <c r="CA111" i="9"/>
  <c r="CA109" i="9"/>
  <c r="CA107" i="9"/>
  <c r="CA105" i="9"/>
  <c r="CA103" i="9"/>
  <c r="CA101" i="9"/>
  <c r="CA99" i="9"/>
  <c r="CA97" i="9"/>
  <c r="CA95" i="9"/>
  <c r="CA93" i="9"/>
  <c r="CA91" i="9"/>
  <c r="CA89" i="9"/>
  <c r="CA87" i="9"/>
  <c r="CA85" i="9"/>
  <c r="CA83" i="9"/>
  <c r="CA81" i="9"/>
  <c r="CA79" i="9"/>
  <c r="CA77" i="9"/>
  <c r="CA75" i="9"/>
  <c r="CA73" i="9"/>
  <c r="CA71" i="9"/>
  <c r="CA69" i="9"/>
  <c r="CA67" i="9"/>
  <c r="CA65" i="9"/>
  <c r="CA63" i="9"/>
  <c r="CA61" i="9"/>
  <c r="CA59" i="9"/>
  <c r="CA57" i="9"/>
  <c r="CA55" i="9"/>
  <c r="CA53" i="9"/>
  <c r="CA51" i="9"/>
  <c r="CA49" i="9"/>
  <c r="CA47" i="9"/>
  <c r="CA45" i="9"/>
  <c r="CA43" i="9"/>
  <c r="CA41" i="9"/>
  <c r="CA39" i="9"/>
  <c r="CA37" i="9"/>
  <c r="CA35" i="9"/>
  <c r="CA33" i="9"/>
  <c r="CA31" i="9"/>
  <c r="CA29" i="9"/>
  <c r="CA27" i="9"/>
  <c r="CA25" i="9"/>
  <c r="CA23" i="9"/>
  <c r="CA21" i="9"/>
  <c r="CA19" i="9"/>
  <c r="CA17" i="9"/>
  <c r="BX115" i="9"/>
  <c r="BX113" i="9"/>
  <c r="BX111" i="9"/>
  <c r="BX109" i="9"/>
  <c r="BX107" i="9"/>
  <c r="BX105" i="9"/>
  <c r="BX103" i="9"/>
  <c r="BX101" i="9"/>
  <c r="BX99" i="9"/>
  <c r="BX97" i="9"/>
  <c r="BX95" i="9"/>
  <c r="BX93" i="9"/>
  <c r="BX91" i="9"/>
  <c r="BX89" i="9"/>
  <c r="BX87" i="9"/>
  <c r="BX85" i="9"/>
  <c r="BX83" i="9"/>
  <c r="BX81" i="9"/>
  <c r="BX79" i="9"/>
  <c r="BX77" i="9"/>
  <c r="BX75" i="9"/>
  <c r="BX73" i="9"/>
  <c r="BX71" i="9"/>
  <c r="BX69" i="9"/>
  <c r="BX67" i="9"/>
  <c r="BX65" i="9"/>
  <c r="BX63" i="9"/>
  <c r="BX61" i="9"/>
  <c r="BX59" i="9"/>
  <c r="BX57" i="9"/>
  <c r="BX55" i="9"/>
  <c r="BX53" i="9"/>
  <c r="BX51" i="9"/>
  <c r="BX49" i="9"/>
  <c r="BX47" i="9"/>
  <c r="BX45" i="9"/>
  <c r="BX43" i="9"/>
  <c r="BX41" i="9"/>
  <c r="BX39" i="9"/>
  <c r="BX37" i="9"/>
  <c r="BX35" i="9"/>
  <c r="BX33" i="9"/>
  <c r="BX31" i="9"/>
  <c r="BX29" i="9"/>
  <c r="BX27" i="9"/>
  <c r="BX25" i="9"/>
  <c r="BX23" i="9"/>
  <c r="BX21" i="9"/>
  <c r="BX19" i="9"/>
  <c r="BX17" i="9"/>
  <c r="BU115" i="9"/>
  <c r="BU113" i="9"/>
  <c r="BU111" i="9"/>
  <c r="BU109" i="9"/>
  <c r="BU107" i="9"/>
  <c r="BU105" i="9"/>
  <c r="BU103" i="9"/>
  <c r="BU101" i="9"/>
  <c r="BU99" i="9"/>
  <c r="BU97" i="9"/>
  <c r="BU95" i="9"/>
  <c r="BU93" i="9"/>
  <c r="BU91" i="9"/>
  <c r="BU89" i="9"/>
  <c r="BU87" i="9"/>
  <c r="BU85" i="9"/>
  <c r="BU83" i="9"/>
  <c r="BU81" i="9"/>
  <c r="BU79" i="9"/>
  <c r="BU77" i="9"/>
  <c r="BU75" i="9"/>
  <c r="BU73" i="9"/>
  <c r="BU71" i="9"/>
  <c r="BU69" i="9"/>
  <c r="BU67" i="9"/>
  <c r="BU65" i="9"/>
  <c r="BU63" i="9"/>
  <c r="BU61" i="9"/>
  <c r="BU59" i="9"/>
  <c r="BU57" i="9"/>
  <c r="BU55" i="9"/>
  <c r="BU53" i="9"/>
  <c r="BU51" i="9"/>
  <c r="BU49" i="9"/>
  <c r="BU47" i="9"/>
  <c r="BU45" i="9"/>
  <c r="BU43" i="9"/>
  <c r="BU41" i="9"/>
  <c r="BU39" i="9"/>
  <c r="BU37" i="9"/>
  <c r="BU35" i="9"/>
  <c r="BU33" i="9"/>
  <c r="BU31" i="9"/>
  <c r="BU29" i="9"/>
  <c r="BU27" i="9"/>
  <c r="BU25" i="9"/>
  <c r="BU23" i="9"/>
  <c r="BU21" i="9"/>
  <c r="BU19" i="9"/>
  <c r="BU17" i="9"/>
  <c r="BR115" i="9"/>
  <c r="BR113" i="9"/>
  <c r="BR111" i="9"/>
  <c r="BR109" i="9"/>
  <c r="BR107" i="9"/>
  <c r="BR105" i="9"/>
  <c r="BR103" i="9"/>
  <c r="BR101" i="9"/>
  <c r="BR99" i="9"/>
  <c r="BR97" i="9"/>
  <c r="BR95" i="9"/>
  <c r="BR93" i="9"/>
  <c r="BR91" i="9"/>
  <c r="BR89" i="9"/>
  <c r="BR87" i="9"/>
  <c r="BR85" i="9"/>
  <c r="BR83" i="9"/>
  <c r="BR81" i="9"/>
  <c r="BR79" i="9"/>
  <c r="BR77" i="9"/>
  <c r="BR75" i="9"/>
  <c r="BR73" i="9"/>
  <c r="BR71" i="9"/>
  <c r="BR69" i="9"/>
  <c r="BR67" i="9"/>
  <c r="BR65" i="9"/>
  <c r="BR63" i="9"/>
  <c r="BR61" i="9"/>
  <c r="BR59" i="9"/>
  <c r="BR57" i="9"/>
  <c r="BR55" i="9"/>
  <c r="BR53" i="9"/>
  <c r="BR51" i="9"/>
  <c r="BR49" i="9"/>
  <c r="BR47" i="9"/>
  <c r="BR45" i="9"/>
  <c r="BR43" i="9"/>
  <c r="BR41" i="9"/>
  <c r="BR39" i="9"/>
  <c r="BR37" i="9"/>
  <c r="BR35" i="9"/>
  <c r="BR33" i="9"/>
  <c r="BR31" i="9"/>
  <c r="BR29" i="9"/>
  <c r="BR27" i="9"/>
  <c r="BR25" i="9"/>
  <c r="BR23" i="9"/>
  <c r="BR21" i="9"/>
  <c r="BR19" i="9"/>
  <c r="BR17" i="9"/>
  <c r="BO115" i="9"/>
  <c r="BO113" i="9"/>
  <c r="BO111" i="9"/>
  <c r="BO109" i="9"/>
  <c r="BO107" i="9"/>
  <c r="BO105" i="9"/>
  <c r="BO103" i="9"/>
  <c r="BO101" i="9"/>
  <c r="BO99" i="9"/>
  <c r="BO97" i="9"/>
  <c r="BO95" i="9"/>
  <c r="BO93" i="9"/>
  <c r="BO91" i="9"/>
  <c r="BO89" i="9"/>
  <c r="BO87" i="9"/>
  <c r="BO85" i="9"/>
  <c r="BO83" i="9"/>
  <c r="BO81" i="9"/>
  <c r="BO79" i="9"/>
  <c r="BO77" i="9"/>
  <c r="BO75" i="9"/>
  <c r="BO73" i="9"/>
  <c r="BO71" i="9"/>
  <c r="BO69" i="9"/>
  <c r="BO67" i="9"/>
  <c r="BO65" i="9"/>
  <c r="BO63" i="9"/>
  <c r="BO61" i="9"/>
  <c r="BO59" i="9"/>
  <c r="BO57" i="9"/>
  <c r="BO55" i="9"/>
  <c r="BO53" i="9"/>
  <c r="BO51" i="9"/>
  <c r="BO49" i="9"/>
  <c r="BO47" i="9"/>
  <c r="BO45" i="9"/>
  <c r="BO43" i="9"/>
  <c r="BO41" i="9"/>
  <c r="BO39" i="9"/>
  <c r="BO37" i="9"/>
  <c r="BO35" i="9"/>
  <c r="BO33" i="9"/>
  <c r="BO31" i="9"/>
  <c r="BO29" i="9"/>
  <c r="BO27" i="9"/>
  <c r="BO25" i="9"/>
  <c r="BO23" i="9"/>
  <c r="BO21" i="9"/>
  <c r="BO19" i="9"/>
  <c r="BO17" i="9"/>
  <c r="BL115" i="9"/>
  <c r="BL113" i="9"/>
  <c r="BL111" i="9"/>
  <c r="BL109" i="9"/>
  <c r="BL107" i="9"/>
  <c r="BL105" i="9"/>
  <c r="BL103" i="9"/>
  <c r="BL101" i="9"/>
  <c r="BL99" i="9"/>
  <c r="BL97" i="9"/>
  <c r="BL95" i="9"/>
  <c r="BL93" i="9"/>
  <c r="BL91" i="9"/>
  <c r="BL89" i="9"/>
  <c r="BL87" i="9"/>
  <c r="BL85" i="9"/>
  <c r="BL83" i="9"/>
  <c r="BL81" i="9"/>
  <c r="BL79" i="9"/>
  <c r="BL77" i="9"/>
  <c r="BL75" i="9"/>
  <c r="BL73" i="9"/>
  <c r="BL71" i="9"/>
  <c r="BL69" i="9"/>
  <c r="BL67" i="9"/>
  <c r="BL65" i="9"/>
  <c r="BL63" i="9"/>
  <c r="BL61" i="9"/>
  <c r="BL59" i="9"/>
  <c r="BL57" i="9"/>
  <c r="BL55" i="9"/>
  <c r="BL53" i="9"/>
  <c r="BL51" i="9"/>
  <c r="BL49" i="9"/>
  <c r="BL47" i="9"/>
  <c r="BL45" i="9"/>
  <c r="BL43" i="9"/>
  <c r="BL41" i="9"/>
  <c r="BL39" i="9"/>
  <c r="BL37" i="9"/>
  <c r="BL35" i="9"/>
  <c r="BL33" i="9"/>
  <c r="BL31" i="9"/>
  <c r="BL29" i="9"/>
  <c r="BL27" i="9"/>
  <c r="BL25" i="9"/>
  <c r="BL23" i="9"/>
  <c r="BL21" i="9"/>
  <c r="BL19" i="9"/>
  <c r="BL17" i="9"/>
  <c r="BI115" i="9"/>
  <c r="BI113" i="9"/>
  <c r="BI111" i="9"/>
  <c r="BI109" i="9"/>
  <c r="BI107" i="9"/>
  <c r="BI105" i="9"/>
  <c r="BI103" i="9"/>
  <c r="BI101" i="9"/>
  <c r="BI99" i="9"/>
  <c r="BI97" i="9"/>
  <c r="BI95" i="9"/>
  <c r="BI93" i="9"/>
  <c r="BI91" i="9"/>
  <c r="BI89" i="9"/>
  <c r="BI87" i="9"/>
  <c r="BI85" i="9"/>
  <c r="BI83" i="9"/>
  <c r="BI81" i="9"/>
  <c r="BI79" i="9"/>
  <c r="BI77" i="9"/>
  <c r="BI75" i="9"/>
  <c r="BI73" i="9"/>
  <c r="BI71" i="9"/>
  <c r="BI69" i="9"/>
  <c r="BI67" i="9"/>
  <c r="BI65" i="9"/>
  <c r="BI63" i="9"/>
  <c r="BI61" i="9"/>
  <c r="BI59" i="9"/>
  <c r="BI57" i="9"/>
  <c r="BI55" i="9"/>
  <c r="BI53" i="9"/>
  <c r="BI51" i="9"/>
  <c r="BI49" i="9"/>
  <c r="BI47" i="9"/>
  <c r="BI45" i="9"/>
  <c r="BI43" i="9"/>
  <c r="BI41" i="9"/>
  <c r="BI39" i="9"/>
  <c r="BI37" i="9"/>
  <c r="BI35" i="9"/>
  <c r="BI33" i="9"/>
  <c r="BI31" i="9"/>
  <c r="BI29" i="9"/>
  <c r="BI27" i="9"/>
  <c r="BI25" i="9"/>
  <c r="BI23" i="9"/>
  <c r="BI21" i="9"/>
  <c r="BI19" i="9"/>
  <c r="BI17" i="9"/>
  <c r="BF115" i="9"/>
  <c r="BF113" i="9"/>
  <c r="BF111" i="9"/>
  <c r="BF109" i="9"/>
  <c r="BF107" i="9"/>
  <c r="BF105" i="9"/>
  <c r="BF103" i="9"/>
  <c r="BF101" i="9"/>
  <c r="BF99" i="9"/>
  <c r="BF97" i="9"/>
  <c r="BF95" i="9"/>
  <c r="BF93" i="9"/>
  <c r="BF91" i="9"/>
  <c r="BF89" i="9"/>
  <c r="BF87" i="9"/>
  <c r="BF85" i="9"/>
  <c r="BF83" i="9"/>
  <c r="BF81" i="9"/>
  <c r="BF79" i="9"/>
  <c r="BF77" i="9"/>
  <c r="BF75" i="9"/>
  <c r="BF73" i="9"/>
  <c r="BF71" i="9"/>
  <c r="BF69" i="9"/>
  <c r="BF67" i="9"/>
  <c r="BF65" i="9"/>
  <c r="BF63" i="9"/>
  <c r="BF61" i="9"/>
  <c r="BF59" i="9"/>
  <c r="BF57" i="9"/>
  <c r="BF55" i="9"/>
  <c r="BF53" i="9"/>
  <c r="BF51" i="9"/>
  <c r="BF49" i="9"/>
  <c r="BF47" i="9"/>
  <c r="BF45" i="9"/>
  <c r="BF43" i="9"/>
  <c r="BF41" i="9"/>
  <c r="BF39" i="9"/>
  <c r="BF37" i="9"/>
  <c r="BF35" i="9"/>
  <c r="BF33" i="9"/>
  <c r="BF31" i="9"/>
  <c r="BF29" i="9"/>
  <c r="BF27" i="9"/>
  <c r="BF25" i="9"/>
  <c r="BF23" i="9"/>
  <c r="BF21" i="9"/>
  <c r="BF19" i="9"/>
  <c r="BF17" i="9"/>
  <c r="BC115" i="9"/>
  <c r="BC113" i="9"/>
  <c r="BC111" i="9"/>
  <c r="BC109" i="9"/>
  <c r="BC107" i="9"/>
  <c r="BC105" i="9"/>
  <c r="BC103" i="9"/>
  <c r="BC101" i="9"/>
  <c r="BC99" i="9"/>
  <c r="BC97" i="9"/>
  <c r="BC95" i="9"/>
  <c r="BC93" i="9"/>
  <c r="BC91" i="9"/>
  <c r="BC89" i="9"/>
  <c r="BC87" i="9"/>
  <c r="BC85" i="9"/>
  <c r="BC83" i="9"/>
  <c r="BC81" i="9"/>
  <c r="BC79" i="9"/>
  <c r="BC77" i="9"/>
  <c r="BC75" i="9"/>
  <c r="BC73" i="9"/>
  <c r="BC71" i="9"/>
  <c r="BC69" i="9"/>
  <c r="BC67" i="9"/>
  <c r="BC65" i="9"/>
  <c r="BC63" i="9"/>
  <c r="BC61" i="9"/>
  <c r="BC59" i="9"/>
  <c r="BC57" i="9"/>
  <c r="BC55" i="9"/>
  <c r="BC53" i="9"/>
  <c r="BC51" i="9"/>
  <c r="BC49" i="9"/>
  <c r="BC47" i="9"/>
  <c r="BC45" i="9"/>
  <c r="BC43" i="9"/>
  <c r="BC41" i="9"/>
  <c r="BC39" i="9"/>
  <c r="BC37" i="9"/>
  <c r="BC35" i="9"/>
  <c r="BC33" i="9"/>
  <c r="BC31" i="9"/>
  <c r="BC29" i="9"/>
  <c r="BC27" i="9"/>
  <c r="BC25" i="9"/>
  <c r="BC23" i="9"/>
  <c r="BC21" i="9"/>
  <c r="BC19" i="9"/>
  <c r="BC17" i="9"/>
  <c r="AZ115" i="9"/>
  <c r="AZ113" i="9"/>
  <c r="AZ111" i="9"/>
  <c r="AZ109" i="9"/>
  <c r="AZ107" i="9"/>
  <c r="AZ105" i="9"/>
  <c r="AZ103" i="9"/>
  <c r="AZ101" i="9"/>
  <c r="AZ99" i="9"/>
  <c r="AZ97" i="9"/>
  <c r="AZ95" i="9"/>
  <c r="AZ93" i="9"/>
  <c r="AZ91" i="9"/>
  <c r="AZ89" i="9"/>
  <c r="AZ87" i="9"/>
  <c r="AZ85" i="9"/>
  <c r="AZ83" i="9"/>
  <c r="AZ81" i="9"/>
  <c r="AZ79" i="9"/>
  <c r="AZ77" i="9"/>
  <c r="AZ75" i="9"/>
  <c r="AZ73" i="9"/>
  <c r="AZ71" i="9"/>
  <c r="AZ69" i="9"/>
  <c r="AZ67" i="9"/>
  <c r="AZ65" i="9"/>
  <c r="AZ63" i="9"/>
  <c r="AZ61" i="9"/>
  <c r="AZ59" i="9"/>
  <c r="AZ57" i="9"/>
  <c r="AZ55" i="9"/>
  <c r="AZ53" i="9"/>
  <c r="AZ51" i="9"/>
  <c r="AZ49" i="9"/>
  <c r="AZ47" i="9"/>
  <c r="AZ45" i="9"/>
  <c r="AZ43" i="9"/>
  <c r="AZ41" i="9"/>
  <c r="AZ39" i="9"/>
  <c r="AZ37" i="9"/>
  <c r="AZ35" i="9"/>
  <c r="AZ33" i="9"/>
  <c r="AZ31" i="9"/>
  <c r="AZ29" i="9"/>
  <c r="AZ27" i="9"/>
  <c r="AZ25" i="9"/>
  <c r="AZ23" i="9"/>
  <c r="AZ21" i="9"/>
  <c r="AZ19" i="9"/>
  <c r="AZ17" i="9"/>
  <c r="AW19" i="9"/>
  <c r="AW21" i="9"/>
  <c r="AW23" i="9"/>
  <c r="AW25" i="9"/>
  <c r="AW27" i="9"/>
  <c r="AW29" i="9"/>
  <c r="AW31" i="9"/>
  <c r="AW33" i="9"/>
  <c r="AW35" i="9"/>
  <c r="AW37" i="9"/>
  <c r="AW39" i="9"/>
  <c r="AW41" i="9"/>
  <c r="AW43" i="9"/>
  <c r="AW45" i="9"/>
  <c r="AW47" i="9"/>
  <c r="AW49" i="9"/>
  <c r="AW51" i="9"/>
  <c r="AW53" i="9"/>
  <c r="AW55" i="9"/>
  <c r="AW57" i="9"/>
  <c r="AW59" i="9"/>
  <c r="AW61" i="9"/>
  <c r="AW63" i="9"/>
  <c r="AW65" i="9"/>
  <c r="AW67" i="9"/>
  <c r="AW69" i="9"/>
  <c r="AW71" i="9"/>
  <c r="AW73" i="9"/>
  <c r="AW75" i="9"/>
  <c r="AW77" i="9"/>
  <c r="AW79" i="9"/>
  <c r="AW81" i="9"/>
  <c r="AW83" i="9"/>
  <c r="AW85" i="9"/>
  <c r="AW87" i="9"/>
  <c r="AW89" i="9"/>
  <c r="AW91" i="9"/>
  <c r="AW93" i="9"/>
  <c r="AW95" i="9"/>
  <c r="AW97" i="9"/>
  <c r="AW99" i="9"/>
  <c r="AW101" i="9"/>
  <c r="AW103" i="9"/>
  <c r="AW105" i="9"/>
  <c r="AW107" i="9"/>
  <c r="AW109" i="9"/>
  <c r="AW111" i="9"/>
  <c r="AW113" i="9"/>
  <c r="AW115" i="9"/>
  <c r="AK21" i="9"/>
  <c r="AK17" i="9"/>
  <c r="AK23" i="9"/>
  <c r="AT23" i="9"/>
  <c r="AT115" i="9"/>
  <c r="AT113" i="9"/>
  <c r="AT111" i="9"/>
  <c r="AT109" i="9"/>
  <c r="AT107" i="9"/>
  <c r="AT105" i="9"/>
  <c r="AT103" i="9"/>
  <c r="AT101" i="9"/>
  <c r="AT99" i="9"/>
  <c r="AT97" i="9"/>
  <c r="AT95" i="9"/>
  <c r="AT93" i="9"/>
  <c r="AT91" i="9"/>
  <c r="AT89" i="9"/>
  <c r="AT87" i="9"/>
  <c r="AT85" i="9"/>
  <c r="AT83" i="9"/>
  <c r="AT81" i="9"/>
  <c r="AT79" i="9"/>
  <c r="AT77" i="9"/>
  <c r="AT75" i="9"/>
  <c r="AT73" i="9"/>
  <c r="AT71" i="9"/>
  <c r="AT69" i="9"/>
  <c r="AT67" i="9"/>
  <c r="AT65" i="9"/>
  <c r="AT63" i="9"/>
  <c r="AT61" i="9"/>
  <c r="AT59" i="9"/>
  <c r="AT57" i="9"/>
  <c r="AT55" i="9"/>
  <c r="AT53" i="9"/>
  <c r="AT51" i="9"/>
  <c r="AT49" i="9"/>
  <c r="AT47" i="9"/>
  <c r="AT45" i="9"/>
  <c r="AT43" i="9"/>
  <c r="AT41" i="9"/>
  <c r="AT39" i="9"/>
  <c r="AT37" i="9"/>
  <c r="AT35" i="9"/>
  <c r="AT33" i="9"/>
  <c r="AT31" i="9"/>
  <c r="AT29" i="9"/>
  <c r="AT27" i="9"/>
  <c r="AT25" i="9"/>
  <c r="AT21" i="9"/>
  <c r="AT19" i="9"/>
  <c r="AT17" i="9"/>
  <c r="AQ23" i="9"/>
  <c r="AQ25" i="9"/>
  <c r="AQ27" i="9"/>
  <c r="AQ29" i="9"/>
  <c r="AQ31" i="9"/>
  <c r="AQ33" i="9"/>
  <c r="AQ35" i="9"/>
  <c r="AQ37" i="9"/>
  <c r="AQ39" i="9"/>
  <c r="AQ41" i="9"/>
  <c r="AQ43" i="9"/>
  <c r="AQ45" i="9"/>
  <c r="AQ47" i="9"/>
  <c r="AQ49" i="9"/>
  <c r="AQ51" i="9"/>
  <c r="AQ53" i="9"/>
  <c r="AQ55" i="9"/>
  <c r="AQ57" i="9"/>
  <c r="AQ59" i="9"/>
  <c r="AQ61" i="9"/>
  <c r="AQ63" i="9"/>
  <c r="AQ65" i="9"/>
  <c r="AQ67" i="9"/>
  <c r="AQ69" i="9"/>
  <c r="AQ71" i="9"/>
  <c r="AQ73" i="9"/>
  <c r="AQ75" i="9"/>
  <c r="AQ77" i="9"/>
  <c r="AQ79" i="9"/>
  <c r="AQ81" i="9"/>
  <c r="AQ83" i="9"/>
  <c r="AQ85" i="9"/>
  <c r="AQ87" i="9"/>
  <c r="AQ89" i="9"/>
  <c r="AQ91" i="9"/>
  <c r="AQ93" i="9"/>
  <c r="AQ95" i="9"/>
  <c r="AQ97" i="9"/>
  <c r="AQ99" i="9"/>
  <c r="AQ101" i="9"/>
  <c r="AQ103" i="9"/>
  <c r="AQ105" i="9"/>
  <c r="AQ107" i="9"/>
  <c r="AQ109" i="9"/>
  <c r="AQ111" i="9"/>
  <c r="AQ113" i="9"/>
  <c r="AQ115" i="9"/>
  <c r="AQ21" i="9"/>
  <c r="AQ19" i="9"/>
  <c r="AN115" i="9"/>
  <c r="AN113" i="9"/>
  <c r="AN111" i="9"/>
  <c r="AN109" i="9"/>
  <c r="AN107" i="9"/>
  <c r="AN105" i="9"/>
  <c r="AN103" i="9"/>
  <c r="AN101" i="9"/>
  <c r="AN99" i="9"/>
  <c r="AN97" i="9"/>
  <c r="AN95" i="9"/>
  <c r="AN93" i="9"/>
  <c r="AN91" i="9"/>
  <c r="AN89" i="9"/>
  <c r="AN87" i="9"/>
  <c r="AN85" i="9"/>
  <c r="AN83" i="9"/>
  <c r="AN81" i="9"/>
  <c r="AN79" i="9"/>
  <c r="AN77" i="9"/>
  <c r="AN75" i="9"/>
  <c r="AN73" i="9"/>
  <c r="AN71" i="9"/>
  <c r="AN69" i="9"/>
  <c r="AN67" i="9"/>
  <c r="AN65" i="9"/>
  <c r="AN63" i="9"/>
  <c r="AN61" i="9"/>
  <c r="AN59" i="9"/>
  <c r="AN57" i="9"/>
  <c r="AN55" i="9"/>
  <c r="AN53" i="9"/>
  <c r="AN51" i="9"/>
  <c r="AN49" i="9"/>
  <c r="AN47" i="9"/>
  <c r="AN45" i="9"/>
  <c r="AN43" i="9"/>
  <c r="AN41" i="9"/>
  <c r="AN39" i="9"/>
  <c r="AN37" i="9"/>
  <c r="AN35" i="9"/>
  <c r="AN33" i="9"/>
  <c r="AN31" i="9"/>
  <c r="AN29" i="9"/>
  <c r="AN27" i="9"/>
  <c r="AN25" i="9"/>
  <c r="AN23" i="9"/>
  <c r="AN21" i="9"/>
  <c r="AN19" i="9"/>
  <c r="AN17" i="9"/>
  <c r="AK19" i="9"/>
  <c r="AK25" i="9"/>
  <c r="AK27" i="9"/>
  <c r="AK29" i="9"/>
  <c r="AK31" i="9"/>
  <c r="AK33" i="9"/>
  <c r="AK35" i="9"/>
  <c r="AK37" i="9"/>
  <c r="AK39" i="9"/>
  <c r="AK41" i="9"/>
  <c r="AK43" i="9"/>
  <c r="AK45" i="9"/>
  <c r="AK47" i="9"/>
  <c r="AK49" i="9"/>
  <c r="AK51" i="9"/>
  <c r="AK53" i="9"/>
  <c r="AK55" i="9"/>
  <c r="AK57" i="9"/>
  <c r="AK59" i="9"/>
  <c r="AK61" i="9"/>
  <c r="AK63" i="9"/>
  <c r="AK65" i="9"/>
  <c r="AK67" i="9"/>
  <c r="AK69" i="9"/>
  <c r="AK71" i="9"/>
  <c r="AK73" i="9"/>
  <c r="AK75" i="9"/>
  <c r="AK77" i="9"/>
  <c r="AK79" i="9"/>
  <c r="AK81" i="9"/>
  <c r="AK83" i="9"/>
  <c r="AK85" i="9"/>
  <c r="AK87" i="9"/>
  <c r="AK89" i="9"/>
  <c r="AK91" i="9"/>
  <c r="AK93" i="9"/>
  <c r="AK95" i="9"/>
  <c r="AK97" i="9"/>
  <c r="AK99" i="9"/>
  <c r="AK101" i="9"/>
  <c r="AK103" i="9"/>
  <c r="AK105" i="9"/>
  <c r="AK107" i="9"/>
  <c r="AK109" i="9"/>
  <c r="AK111" i="9"/>
  <c r="AK113" i="9"/>
  <c r="AK115" i="9"/>
  <c r="AW17" i="9"/>
  <c r="AQ17" i="9"/>
  <c r="D111" i="8"/>
  <c r="D15" i="8"/>
  <c r="E37" i="3" a="1"/>
  <c r="E37" i="3" s="1"/>
  <c r="E30" i="3" a="1"/>
  <c r="E30" i="3" s="1"/>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7" i="8"/>
  <c r="D19" i="8"/>
  <c r="D21" i="8"/>
  <c r="D23" i="8"/>
  <c r="D25" i="8"/>
  <c r="D27" i="8"/>
  <c r="D29" i="8"/>
  <c r="D31" i="8"/>
  <c r="D33" i="8"/>
  <c r="D35" i="8"/>
  <c r="D37" i="8"/>
  <c r="D39" i="8"/>
  <c r="D41" i="8"/>
  <c r="D43" i="8"/>
  <c r="D45" i="8"/>
  <c r="D47" i="8"/>
  <c r="D49" i="8"/>
  <c r="D51" i="8"/>
  <c r="D53" i="8"/>
  <c r="D55" i="8"/>
  <c r="D57" i="8"/>
  <c r="D59" i="8"/>
  <c r="D61" i="8"/>
  <c r="D63" i="8"/>
  <c r="D65" i="8"/>
  <c r="D67" i="8"/>
  <c r="D69" i="8"/>
  <c r="D71" i="8"/>
  <c r="D73" i="8"/>
  <c r="D75" i="8"/>
  <c r="D77" i="8"/>
  <c r="D79" i="8"/>
  <c r="D81" i="8"/>
  <c r="D83" i="8"/>
  <c r="D85" i="8"/>
  <c r="D87" i="8"/>
  <c r="D89" i="8"/>
  <c r="D91" i="8"/>
  <c r="D93" i="8"/>
  <c r="D95" i="8"/>
  <c r="D97" i="8"/>
  <c r="D99" i="8"/>
  <c r="D101" i="8"/>
  <c r="D103" i="8"/>
  <c r="D105" i="8"/>
  <c r="D107" i="8"/>
  <c r="D109" i="8"/>
  <c r="D113" i="8"/>
  <c r="D46" i="7"/>
  <c r="D47" i="7"/>
  <c r="E45" i="3" l="1" a="1"/>
  <c r="E45" i="3" s="1"/>
  <c r="E44" i="3" a="1"/>
  <c r="E44" i="3" s="1"/>
  <c r="E43" i="3" a="1"/>
  <c r="E43" i="3" s="1"/>
  <c r="E42" i="3" a="1"/>
  <c r="E42" i="3" s="1"/>
  <c r="E41" i="3" a="1"/>
  <c r="E41" i="3" s="1"/>
  <c r="E40" i="3" a="1"/>
  <c r="E40" i="3" s="1"/>
  <c r="E39" i="3" a="1"/>
  <c r="E39" i="3" s="1"/>
  <c r="E38" i="3" a="1"/>
  <c r="E38" i="3" s="1"/>
  <c r="E36" i="3" a="1"/>
  <c r="E36" i="3" s="1"/>
  <c r="E35" i="3" a="1"/>
  <c r="E35" i="3" s="1"/>
  <c r="E34" i="3" a="1"/>
  <c r="E34" i="3" s="1"/>
  <c r="E33" i="3" a="1"/>
  <c r="E33" i="3" s="1"/>
  <c r="E29" i="3" a="1"/>
  <c r="E29" i="3" s="1"/>
  <c r="E32" i="3" a="1"/>
  <c r="E32" i="3" s="1"/>
  <c r="E31" i="3" a="1"/>
  <c r="E31" i="3" s="1"/>
  <c r="A21" i="1" l="1"/>
  <c r="A22" i="1"/>
  <c r="A23" i="1"/>
  <c r="A24" i="1"/>
  <c r="A25" i="1"/>
  <c r="A26" i="1"/>
  <c r="A27" i="1"/>
  <c r="A28" i="1"/>
  <c r="A29" i="1"/>
  <c r="A30" i="1"/>
  <c r="A31" i="1"/>
  <c r="A32" i="1"/>
  <c r="A33" i="1"/>
  <c r="A34" i="1"/>
  <c r="A35" i="1"/>
  <c r="A36" i="1"/>
  <c r="A37" i="1"/>
  <c r="A38" i="1"/>
  <c r="A39" i="1"/>
  <c r="A40" i="1"/>
  <c r="I5" i="9"/>
  <c r="I5" i="8"/>
  <c r="D59" i="7"/>
  <c r="D58" i="7"/>
  <c r="D57" i="7"/>
  <c r="D56" i="7"/>
  <c r="D55" i="7"/>
  <c r="D54" i="7"/>
  <c r="D53" i="7"/>
  <c r="D52" i="7"/>
  <c r="D51" i="7"/>
  <c r="D50" i="7"/>
  <c r="D49" i="7"/>
  <c r="D4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水谷博人 / Hiroto Mizutani</author>
  </authors>
  <commentList>
    <comment ref="D28" authorId="0" shapeId="0" xr:uid="{F40041BA-C18E-44B2-A402-E67C2BFCC808}">
      <text>
        <r>
          <rPr>
            <sz val="11"/>
            <color theme="1"/>
            <rFont val="游ゴシック"/>
            <family val="2"/>
            <charset val="128"/>
            <scheme val="minor"/>
          </rPr>
          <t>1.組織構成のNo.を入力してください。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水谷博人 / Hiroto Mizutani</author>
  </authors>
  <commentList>
    <comment ref="D13" authorId="0" shapeId="0" xr:uid="{E5175002-B972-4C4F-B8B2-F29B7B9262C5}">
      <text>
        <r>
          <rPr>
            <sz val="9"/>
            <color indexed="81"/>
            <rFont val="MS P ゴシック"/>
            <family val="3"/>
            <charset val="128"/>
          </rPr>
          <t>文字は、整数、アルファベット、ダッシュ、アンダースコア、スペースのみ使用可能です。</t>
        </r>
      </text>
    </comment>
    <comment ref="N13" authorId="0" shapeId="0" xr:uid="{56BF84CD-734F-42F4-B461-28FADDAFFB9C}">
      <text>
        <r>
          <rPr>
            <sz val="9"/>
            <color indexed="81"/>
            <rFont val="MS P ゴシック"/>
            <family val="3"/>
            <charset val="128"/>
          </rPr>
          <t>文字は、整数、アルファベット、ダッシュ、アンダースコア、スペースのみ使用可能です。</t>
        </r>
      </text>
    </comment>
    <comment ref="G21" authorId="0" shapeId="0" xr:uid="{847F9515-2A41-4577-83AD-B426775EDE89}">
      <text>
        <r>
          <rPr>
            <sz val="9"/>
            <color indexed="81"/>
            <rFont val="MS P ゴシック"/>
            <family val="3"/>
            <charset val="128"/>
          </rPr>
          <t>設定可能なタグIDは一つだけになります。</t>
        </r>
      </text>
    </comment>
    <comment ref="I21" authorId="0" shapeId="0" xr:uid="{8B89D2F3-484C-48A4-87E9-171750FFCC98}">
      <text>
        <r>
          <rPr>
            <sz val="9"/>
            <color indexed="81"/>
            <rFont val="MS P ゴシック"/>
            <family val="3"/>
            <charset val="128"/>
          </rPr>
          <t>6GHz有効時は認証方式がWPA3のみとなります</t>
        </r>
      </text>
    </comment>
    <comment ref="L21" authorId="0" shapeId="0" xr:uid="{583EB67D-2244-4875-ACBA-C4C430D82348}">
      <text>
        <r>
          <rPr>
            <sz val="9"/>
            <color indexed="81"/>
            <rFont val="MS P ゴシック"/>
            <family val="3"/>
            <charset val="128"/>
          </rPr>
          <t>Wi-Fi7機器のみ対応</t>
        </r>
      </text>
    </comment>
    <comment ref="T21" authorId="0" shapeId="0" xr:uid="{9B32B3AC-3627-4117-84B0-2D1DDDEE6362}">
      <text>
        <r>
          <rPr>
            <sz val="9"/>
            <color indexed="81"/>
            <rFont val="MS P ゴシック"/>
            <family val="3"/>
            <charset val="128"/>
          </rPr>
          <t>WPA2/WPA3エンタープライズやRDIUSを設定したい場合、追加要望へ記載してください。</t>
        </r>
      </text>
    </comment>
    <comment ref="H42" authorId="0" shapeId="0" xr:uid="{BE8CAA18-3277-4B1B-939F-217F2BAC6F78}">
      <text>
        <r>
          <rPr>
            <sz val="9"/>
            <color indexed="81"/>
            <rFont val="MS P ゴシック"/>
            <family val="3"/>
            <charset val="128"/>
          </rPr>
          <t>本機能を有効にした場合、デバイスログのみ送信設定を行います。</t>
        </r>
      </text>
    </comment>
    <comment ref="O42" authorId="0" shapeId="0" xr:uid="{5C2DC468-8E05-4273-BE23-60BD9DFA52CA}">
      <text>
        <r>
          <rPr>
            <sz val="9"/>
            <color indexed="81"/>
            <rFont val="MS P ゴシック"/>
            <family val="3"/>
            <charset val="128"/>
          </rPr>
          <t>本項はネットワークに参加している</t>
        </r>
        <r>
          <rPr>
            <b/>
            <sz val="9"/>
            <color indexed="81"/>
            <rFont val="MS P ゴシック"/>
            <family val="3"/>
            <charset val="128"/>
          </rPr>
          <t>スイッチングハブに対する設定</t>
        </r>
        <r>
          <rPr>
            <sz val="9"/>
            <color indexed="81"/>
            <rFont val="MS P ゴシック"/>
            <family val="3"/>
            <charset val="128"/>
          </rPr>
          <t>となります。個別変更はスイッチングハブシートにて設定して下さい。</t>
        </r>
      </text>
    </comment>
    <comment ref="C43" authorId="1" shapeId="0" xr:uid="{A4626E79-1949-4443-A888-70B54BF7152D}">
      <text>
        <r>
          <rPr>
            <b/>
            <sz val="9"/>
            <color indexed="81"/>
            <rFont val="MS P ゴシック"/>
            <family val="3"/>
            <charset val="128"/>
          </rPr>
          <t>組織構成シートのNoを記入してください。</t>
        </r>
      </text>
    </comment>
    <comment ref="S43" authorId="0" shapeId="0" xr:uid="{75649B7B-AEEB-4F33-95D2-4B3A212B87BD}">
      <text>
        <r>
          <rPr>
            <sz val="9"/>
            <color indexed="81"/>
            <rFont val="MS P ゴシック"/>
            <family val="3"/>
            <charset val="128"/>
          </rPr>
          <t>1522～10240間で設定してください。</t>
        </r>
      </text>
    </comment>
    <comment ref="T43" authorId="0" shapeId="0" xr:uid="{3264B1F1-49A2-40E9-A6CC-305855187B7A}">
      <text>
        <r>
          <rPr>
            <sz val="9"/>
            <color indexed="81"/>
            <rFont val="MS P ゴシック"/>
            <family val="3"/>
            <charset val="128"/>
          </rPr>
          <t>LLDPを無効にするとトポロジーが正常に表示されなくなります。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水谷博人 / Hiroto Mizutani</author>
  </authors>
  <commentList>
    <comment ref="E9" authorId="0" shapeId="0" xr:uid="{2723E203-F3AB-460B-8FA4-AA33A0B93D80}">
      <text>
        <r>
          <rPr>
            <sz val="9"/>
            <color indexed="81"/>
            <rFont val="MS P ゴシック"/>
            <family val="3"/>
            <charset val="128"/>
          </rPr>
          <t>・ネットワークにてVLANが作成されている必要があります。
・クラウドとVLANタグ通信を行う際に設定します</t>
        </r>
      </text>
    </comment>
    <comment ref="J9" authorId="0" shapeId="0" xr:uid="{E26B4BC2-DA47-4544-9C9C-53F5A9481C4C}">
      <text>
        <r>
          <rPr>
            <sz val="9"/>
            <color indexed="81"/>
            <rFont val="MS P ゴシック"/>
            <family val="3"/>
            <charset val="128"/>
          </rPr>
          <t>自動構成スクリプトは使用できません。</t>
        </r>
      </text>
    </comment>
    <comment ref="D10" authorId="1" shapeId="0" xr:uid="{E4B0A25E-039B-4431-B366-3CB76ECB6296}">
      <text>
        <r>
          <rPr>
            <b/>
            <sz val="9"/>
            <color indexed="81"/>
            <rFont val="MS P ゴシック"/>
            <family val="3"/>
            <charset val="128"/>
          </rPr>
          <t>組織構成シートのNoを記入してください。</t>
        </r>
      </text>
    </comment>
    <comment ref="I10" authorId="0" shapeId="0" xr:uid="{5BBF0896-E576-4589-9AF0-A75183CC75A0}">
      <text>
        <r>
          <rPr>
            <sz val="9"/>
            <color indexed="81"/>
            <rFont val="MS P ゴシック"/>
            <family val="3"/>
            <charset val="128"/>
          </rPr>
          <t>静的の場合必ず１つは設定してください。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E10" authorId="0" shapeId="0" xr:uid="{A67192F7-DF62-4E3F-8336-EE9AD1135551}">
      <text>
        <r>
          <rPr>
            <sz val="9"/>
            <color indexed="81"/>
            <rFont val="MS P ゴシック"/>
            <family val="3"/>
            <charset val="128"/>
          </rPr>
          <t>・ネットワークにてVLANが作成されている必要があります。
・クラウドと通信するVLANを設定します</t>
        </r>
      </text>
    </comment>
    <comment ref="J10" authorId="0" shapeId="0" xr:uid="{E0EFE086-9657-459E-ACE6-ECBDCC6123A9}">
      <text>
        <r>
          <rPr>
            <sz val="9"/>
            <color indexed="81"/>
            <rFont val="MS P ゴシック"/>
            <family val="3"/>
            <charset val="128"/>
          </rPr>
          <t>自動構成スクリプトは使用できません。</t>
        </r>
      </text>
    </comment>
    <comment ref="I12" authorId="0" shapeId="0" xr:uid="{259E7685-464C-4C93-8DF3-DA9363FCEC7D}">
      <text>
        <r>
          <rPr>
            <sz val="9"/>
            <color indexed="81"/>
            <rFont val="MS P ゴシック"/>
            <family val="3"/>
            <charset val="128"/>
          </rPr>
          <t>静的の場合必ず１つは設定してください。</t>
        </r>
      </text>
    </comment>
    <comment ref="N13" authorId="0" shapeId="0" xr:uid="{26EF1081-6B1F-4A72-B7D2-688FE336AD2E}">
      <text>
        <r>
          <rPr>
            <sz val="9"/>
            <color indexed="81"/>
            <rFont val="MS P ゴシック"/>
            <family val="3"/>
            <charset val="128"/>
          </rPr>
          <t>アンタグで通信するVLANを</t>
        </r>
        <r>
          <rPr>
            <b/>
            <sz val="9"/>
            <color indexed="81"/>
            <rFont val="MS P ゴシック"/>
            <family val="3"/>
            <charset val="128"/>
          </rPr>
          <t>必ず1つ</t>
        </r>
        <r>
          <rPr>
            <sz val="9"/>
            <color indexed="81"/>
            <rFont val="MS P ゴシック"/>
            <family val="3"/>
            <charset val="128"/>
          </rPr>
          <t>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<sst xmlns="http://schemas.openxmlformats.org/spreadsheetml/2006/main" count="3215" uniqueCount="211">
  <si>
    <t>組織登録シート</t>
    <rPh sb="0" eb="2">
      <t>ソシキ</t>
    </rPh>
    <rPh sb="2" eb="4">
      <t>トウロク</t>
    </rPh>
    <phoneticPr fontId="1"/>
  </si>
  <si>
    <t>本シートは、KOKOMOCloudの組織登録情報を記載します。</t>
    <phoneticPr fontId="1"/>
  </si>
  <si>
    <t>・SSID等はネットワーク単位での設定となり、各機器は1つのネットワークにのみ設置可能です。</t>
    <rPh sb="5" eb="6">
      <t>トウ</t>
    </rPh>
    <rPh sb="13" eb="15">
      <t>タンイ</t>
    </rPh>
    <rPh sb="17" eb="19">
      <t>セッテイ</t>
    </rPh>
    <rPh sb="23" eb="26">
      <t>カクキキ</t>
    </rPh>
    <rPh sb="39" eb="41">
      <t>セッチ</t>
    </rPh>
    <rPh sb="41" eb="43">
      <t>カノウ</t>
    </rPh>
    <phoneticPr fontId="1"/>
  </si>
  <si>
    <t>・組織やフォルダが異なる場合でも、重複したネットワーク名を設定することはできません。</t>
  </si>
  <si>
    <t>・同じ設定で管理したい機器は同一ネットワークになるようネットワークを作成してください。</t>
    <rPh sb="1" eb="2">
      <t>オナ</t>
    </rPh>
    <rPh sb="3" eb="5">
      <t>セッテイ</t>
    </rPh>
    <rPh sb="6" eb="8">
      <t>カンリ</t>
    </rPh>
    <rPh sb="11" eb="13">
      <t>キキ</t>
    </rPh>
    <rPh sb="14" eb="16">
      <t>ドウイツ</t>
    </rPh>
    <rPh sb="34" eb="36">
      <t>サクセイ</t>
    </rPh>
    <phoneticPr fontId="1"/>
  </si>
  <si>
    <t>・表示は自動でソートされるため、表示順を制御したい場合には名前の先頭に番号を設定してください。</t>
    <rPh sb="1" eb="3">
      <t>ヒョウジ</t>
    </rPh>
    <rPh sb="4" eb="6">
      <t>ジドウ</t>
    </rPh>
    <rPh sb="16" eb="18">
      <t>ヒョウジ</t>
    </rPh>
    <rPh sb="18" eb="19">
      <t>ジュン</t>
    </rPh>
    <rPh sb="20" eb="22">
      <t>セイギョ</t>
    </rPh>
    <rPh sb="25" eb="27">
      <t>バアイ</t>
    </rPh>
    <rPh sb="29" eb="31">
      <t>ナマエ</t>
    </rPh>
    <rPh sb="32" eb="34">
      <t>セントウ</t>
    </rPh>
    <rPh sb="35" eb="37">
      <t>バンゴウ</t>
    </rPh>
    <rPh sb="38" eb="40">
      <t>セッテイ</t>
    </rPh>
    <phoneticPr fontId="1"/>
  </si>
  <si>
    <t>組織情報</t>
    <rPh sb="0" eb="2">
      <t>ソシキ</t>
    </rPh>
    <rPh sb="2" eb="4">
      <t>ジョウホウ</t>
    </rPh>
    <phoneticPr fontId="1"/>
  </si>
  <si>
    <t>No</t>
    <phoneticPr fontId="1"/>
  </si>
  <si>
    <t>組織名</t>
    <rPh sb="0" eb="3">
      <t>ソシキメイ</t>
    </rPh>
    <phoneticPr fontId="1"/>
  </si>
  <si>
    <t>ネットワーク名</t>
    <rPh sb="6" eb="7">
      <t>メイ</t>
    </rPh>
    <phoneticPr fontId="2"/>
  </si>
  <si>
    <t>記
載
例</t>
    <rPh sb="0" eb="1">
      <t>キ</t>
    </rPh>
    <rPh sb="2" eb="3">
      <t>サイ</t>
    </rPh>
    <rPh sb="4" eb="5">
      <t>レイ</t>
    </rPh>
    <phoneticPr fontId="1"/>
  </si>
  <si>
    <t>APRESIASystems</t>
    <phoneticPr fontId="1"/>
  </si>
  <si>
    <t>01.本社</t>
    <rPh sb="3" eb="5">
      <t>ホンシャ</t>
    </rPh>
    <phoneticPr fontId="1"/>
  </si>
  <si>
    <t>02.土浦</t>
    <rPh sb="3" eb="5">
      <t>ツチウラ</t>
    </rPh>
    <phoneticPr fontId="1"/>
  </si>
  <si>
    <t>01.ARCnetwork</t>
    <phoneticPr fontId="1"/>
  </si>
  <si>
    <t>02.つくばネットワーク技術センタ</t>
    <rPh sb="12" eb="14">
      <t>ギジュツ</t>
    </rPh>
    <phoneticPr fontId="1"/>
  </si>
  <si>
    <t>03.西日本支店</t>
    <rPh sb="3" eb="6">
      <t>ニシニホン</t>
    </rPh>
    <rPh sb="6" eb="8">
      <t>シテン</t>
    </rPh>
    <phoneticPr fontId="1"/>
  </si>
  <si>
    <t>01.九州営業所</t>
    <rPh sb="3" eb="5">
      <t>キュウシュウ</t>
    </rPh>
    <rPh sb="5" eb="8">
      <t>エイギョウショ</t>
    </rPh>
    <phoneticPr fontId="1"/>
  </si>
  <si>
    <t>02.中部営業所</t>
    <rPh sb="3" eb="5">
      <t>チュウブ</t>
    </rPh>
    <rPh sb="5" eb="8">
      <t>エイギョウショ</t>
    </rPh>
    <phoneticPr fontId="1"/>
  </si>
  <si>
    <t>01.関西営業所</t>
    <rPh sb="3" eb="5">
      <t>カンサイ</t>
    </rPh>
    <rPh sb="5" eb="8">
      <t>エイギョウショ</t>
    </rPh>
    <phoneticPr fontId="1"/>
  </si>
  <si>
    <t>01.事務所</t>
    <rPh sb="3" eb="6">
      <t>ジムショ</t>
    </rPh>
    <phoneticPr fontId="1"/>
  </si>
  <si>
    <t>アカウント登録シート</t>
    <rPh sb="5" eb="7">
      <t>トウロク</t>
    </rPh>
    <phoneticPr fontId="1"/>
  </si>
  <si>
    <t>・出荷前のキッティング完了時に登録用のメールが届きます。ユーザー登録をお願いします。</t>
    <rPh sb="1" eb="3">
      <t>シュッカ</t>
    </rPh>
    <rPh sb="3" eb="4">
      <t>マエ</t>
    </rPh>
    <rPh sb="11" eb="13">
      <t>カンリョウ</t>
    </rPh>
    <rPh sb="13" eb="14">
      <t>ジ</t>
    </rPh>
    <rPh sb="14" eb="15">
      <t>サクチュウ</t>
    </rPh>
    <rPh sb="15" eb="17">
      <t>トウロク</t>
    </rPh>
    <rPh sb="17" eb="18">
      <t>ヨウ</t>
    </rPh>
    <rPh sb="23" eb="24">
      <t>トド</t>
    </rPh>
    <rPh sb="32" eb="34">
      <t>トウロク</t>
    </rPh>
    <rPh sb="36" eb="37">
      <t>ネガ</t>
    </rPh>
    <phoneticPr fontId="1"/>
  </si>
  <si>
    <t>ローカルアカウント登録</t>
    <rPh sb="9" eb="11">
      <t>トウロク</t>
    </rPh>
    <phoneticPr fontId="1"/>
  </si>
  <si>
    <t>ローカルアカウント設定</t>
    <rPh sb="9" eb="11">
      <t>セッテイ</t>
    </rPh>
    <phoneticPr fontId="1"/>
  </si>
  <si>
    <t>設定値</t>
    <rPh sb="0" eb="3">
      <t>セッテイチ</t>
    </rPh>
    <phoneticPr fontId="1"/>
  </si>
  <si>
    <t>備考</t>
    <rPh sb="0" eb="2">
      <t>ビコウ</t>
    </rPh>
    <phoneticPr fontId="1"/>
  </si>
  <si>
    <t>ローカル用ID</t>
    <rPh sb="4" eb="5">
      <t>ヨウ</t>
    </rPh>
    <phoneticPr fontId="1"/>
  </si>
  <si>
    <t>ローカル設定は基本的に非サポートですが、一部設定にて必要です。</t>
    <rPh sb="4" eb="6">
      <t>セッテイ</t>
    </rPh>
    <rPh sb="7" eb="10">
      <t>キホンテキ</t>
    </rPh>
    <rPh sb="11" eb="12">
      <t>ヒ</t>
    </rPh>
    <rPh sb="20" eb="24">
      <t>イチブセッテイ</t>
    </rPh>
    <rPh sb="26" eb="28">
      <t>ヒツヨウ</t>
    </rPh>
    <phoneticPr fontId="1"/>
  </si>
  <si>
    <t>ローカル用パスワード</t>
    <rPh sb="4" eb="5">
      <t>ヨウ</t>
    </rPh>
    <phoneticPr fontId="1"/>
  </si>
  <si>
    <t>クラウドアカウント登録</t>
    <rPh sb="9" eb="11">
      <t>トウロク</t>
    </rPh>
    <phoneticPr fontId="1"/>
  </si>
  <si>
    <t>メールアドレス</t>
    <phoneticPr fontId="1"/>
  </si>
  <si>
    <t>権限</t>
  </si>
  <si>
    <t>組織・ネットワーク</t>
    <rPh sb="0" eb="2">
      <t>ソシキ</t>
    </rPh>
    <phoneticPr fontId="1"/>
  </si>
  <si>
    <t>support@apresiasystems.co.jp</t>
    <phoneticPr fontId="1"/>
  </si>
  <si>
    <t>管理者</t>
    <rPh sb="0" eb="3">
      <t>カンリシャ</t>
    </rPh>
    <phoneticPr fontId="1"/>
  </si>
  <si>
    <t>taro@apresiasystems.co.jp</t>
    <phoneticPr fontId="1"/>
  </si>
  <si>
    <t>01.本社</t>
  </si>
  <si>
    <t>閲覧者</t>
    <rPh sb="0" eb="3">
      <t>エツランシャ</t>
    </rPh>
    <phoneticPr fontId="1"/>
  </si>
  <si>
    <t>01.ARCnetwork</t>
  </si>
  <si>
    <t>02.つくばネットワーク技術センタ</t>
  </si>
  <si>
    <t>01.事務所</t>
  </si>
  <si>
    <t>desk@apresiasystems.co.jp</t>
    <phoneticPr fontId="1"/>
  </si>
  <si>
    <t>フロントデスク</t>
    <phoneticPr fontId="1"/>
  </si>
  <si>
    <t>ネットワーク設定シート</t>
    <rPh sb="6" eb="8">
      <t>セッテイ</t>
    </rPh>
    <phoneticPr fontId="1"/>
  </si>
  <si>
    <t>本シートは、KOKOMOCloudに登録するネットワークへの設定シートとなります。</t>
    <rPh sb="18" eb="20">
      <t>トウロク</t>
    </rPh>
    <rPh sb="30" eb="32">
      <t>セッテイ</t>
    </rPh>
    <phoneticPr fontId="1"/>
  </si>
  <si>
    <t>・入力行が不足している場合には欄の追加をお願いします。</t>
    <rPh sb="1" eb="3">
      <t>ニュウリョク</t>
    </rPh>
    <rPh sb="3" eb="4">
      <t>ギョウ</t>
    </rPh>
    <rPh sb="5" eb="7">
      <t>フソク</t>
    </rPh>
    <rPh sb="11" eb="13">
      <t>バアイ</t>
    </rPh>
    <rPh sb="15" eb="16">
      <t>ラン</t>
    </rPh>
    <rPh sb="17" eb="19">
      <t>ツイカ</t>
    </rPh>
    <rPh sb="21" eb="22">
      <t>ネガ</t>
    </rPh>
    <phoneticPr fontId="1"/>
  </si>
  <si>
    <t>・設定変更が不要な項目は初期値を変更しないでください。</t>
    <rPh sb="1" eb="3">
      <t>セッテイ</t>
    </rPh>
    <rPh sb="3" eb="5">
      <t>ヘンコウ</t>
    </rPh>
    <rPh sb="6" eb="8">
      <t>フヨウ</t>
    </rPh>
    <rPh sb="9" eb="11">
      <t>コウモク</t>
    </rPh>
    <rPh sb="12" eb="14">
      <t>ショキ</t>
    </rPh>
    <rPh sb="14" eb="15">
      <t>アタイ</t>
    </rPh>
    <rPh sb="16" eb="18">
      <t>ヘンコウ</t>
    </rPh>
    <phoneticPr fontId="1"/>
  </si>
  <si>
    <t>・設定できない内容が含まれている場合には、連絡無く未設定もしくはデフォルトでの提供となります。</t>
    <rPh sb="1" eb="3">
      <t>セッテイ</t>
    </rPh>
    <rPh sb="7" eb="9">
      <t>ナイヨウ</t>
    </rPh>
    <rPh sb="10" eb="11">
      <t>フク</t>
    </rPh>
    <rPh sb="16" eb="18">
      <t>バアイ</t>
    </rPh>
    <rPh sb="21" eb="23">
      <t>レンラク</t>
    </rPh>
    <rPh sb="23" eb="24">
      <t>ナ</t>
    </rPh>
    <rPh sb="25" eb="28">
      <t>ミセッテイ</t>
    </rPh>
    <rPh sb="39" eb="41">
      <t>テイキョウ</t>
    </rPh>
    <phoneticPr fontId="1"/>
  </si>
  <si>
    <r>
      <t>・VLAN設定の名前は</t>
    </r>
    <r>
      <rPr>
        <b/>
        <sz val="11"/>
        <color rgb="FFFF0000"/>
        <rFont val="游ゴシック"/>
        <family val="3"/>
        <charset val="128"/>
        <scheme val="minor"/>
      </rPr>
      <t>整数、アルファベット、ダッシュ、アンダースコアのみ使用可能</t>
    </r>
    <r>
      <rPr>
        <sz val="11"/>
        <color theme="1"/>
        <rFont val="游ゴシック"/>
        <family val="2"/>
        <charset val="128"/>
        <scheme val="minor"/>
      </rPr>
      <t>です。</t>
    </r>
    <rPh sb="5" eb="7">
      <t>セッテイ</t>
    </rPh>
    <rPh sb="8" eb="10">
      <t>ナマエ</t>
    </rPh>
    <phoneticPr fontId="1"/>
  </si>
  <si>
    <r>
      <t>・SSID設定のSSID名は</t>
    </r>
    <r>
      <rPr>
        <b/>
        <sz val="11"/>
        <color rgb="FFFF0000"/>
        <rFont val="游ゴシック"/>
        <family val="3"/>
        <charset val="128"/>
        <scheme val="minor"/>
      </rPr>
      <t>整数、アルファベット、ダッシュ、アンダースコア、日本語のみ使用可能</t>
    </r>
    <r>
      <rPr>
        <sz val="11"/>
        <color theme="1"/>
        <rFont val="游ゴシック"/>
        <family val="2"/>
        <charset val="128"/>
        <scheme val="minor"/>
      </rPr>
      <t>です。</t>
    </r>
    <rPh sb="5" eb="7">
      <t>セッテイ</t>
    </rPh>
    <rPh sb="12" eb="13">
      <t>メイ</t>
    </rPh>
    <rPh sb="38" eb="41">
      <t>ニホンゴ</t>
    </rPh>
    <phoneticPr fontId="1"/>
  </si>
  <si>
    <t>・使用できない文字が含まれている場合は削除して登録を行います。</t>
    <rPh sb="1" eb="3">
      <t>シヨウ</t>
    </rPh>
    <rPh sb="7" eb="9">
      <t>モジ</t>
    </rPh>
    <rPh sb="10" eb="11">
      <t>フク</t>
    </rPh>
    <rPh sb="16" eb="18">
      <t>バアイ</t>
    </rPh>
    <rPh sb="19" eb="21">
      <t>サクジョ</t>
    </rPh>
    <rPh sb="23" eb="25">
      <t>トウロク</t>
    </rPh>
    <rPh sb="26" eb="27">
      <t>オコナ</t>
    </rPh>
    <phoneticPr fontId="1"/>
  </si>
  <si>
    <t>VLAN設定</t>
    <rPh sb="4" eb="6">
      <t>セッテイ</t>
    </rPh>
    <phoneticPr fontId="1"/>
  </si>
  <si>
    <t>Group</t>
    <phoneticPr fontId="1"/>
  </si>
  <si>
    <t>ID</t>
    <phoneticPr fontId="1"/>
  </si>
  <si>
    <t>名前</t>
    <rPh sb="0" eb="2">
      <t>ナマエ</t>
    </rPh>
    <phoneticPr fontId="1"/>
  </si>
  <si>
    <t>Group</t>
  </si>
  <si>
    <t>VG1</t>
  </si>
  <si>
    <t>Guest</t>
    <phoneticPr fontId="1"/>
  </si>
  <si>
    <t>default</t>
  </si>
  <si>
    <t>SSID設定</t>
    <rPh sb="4" eb="6">
      <t>セッテイ</t>
    </rPh>
    <phoneticPr fontId="1"/>
  </si>
  <si>
    <t>SSID名</t>
    <rPh sb="4" eb="5">
      <t>メイ</t>
    </rPh>
    <phoneticPr fontId="1"/>
  </si>
  <si>
    <t>VLANタグ</t>
    <phoneticPr fontId="1"/>
  </si>
  <si>
    <t>VLANタグID</t>
    <phoneticPr fontId="1"/>
  </si>
  <si>
    <t>周波数</t>
    <rPh sb="0" eb="3">
      <t>シュウハスウ</t>
    </rPh>
    <phoneticPr fontId="1"/>
  </si>
  <si>
    <t>MLO</t>
    <phoneticPr fontId="1"/>
  </si>
  <si>
    <t>バンドステアリング</t>
  </si>
  <si>
    <t>802.11r</t>
  </si>
  <si>
    <t>L2アイソレーション</t>
  </si>
  <si>
    <t>セキュリティタイプ</t>
  </si>
  <si>
    <t>認証方式</t>
    <rPh sb="0" eb="2">
      <t>ニンショウ</t>
    </rPh>
    <rPh sb="2" eb="4">
      <t>ホウシキ</t>
    </rPh>
    <phoneticPr fontId="10"/>
  </si>
  <si>
    <t>パスワード</t>
  </si>
  <si>
    <t>SG1</t>
    <phoneticPr fontId="1"/>
  </si>
  <si>
    <t>APRESIA-GUEST</t>
    <phoneticPr fontId="1"/>
  </si>
  <si>
    <t>有効</t>
  </si>
  <si>
    <t>2.4GHz/5GHz/6GHz</t>
  </si>
  <si>
    <t>無効</t>
  </si>
  <si>
    <t>WPA3パーソナル</t>
  </si>
  <si>
    <t>G4zpmV7xVXtd</t>
    <phoneticPr fontId="1"/>
  </si>
  <si>
    <t>ネットワーク設定</t>
    <rPh sb="6" eb="8">
      <t>セッテイ</t>
    </rPh>
    <phoneticPr fontId="1"/>
  </si>
  <si>
    <t>ネットワーク選択</t>
    <rPh sb="6" eb="8">
      <t>センタク</t>
    </rPh>
    <phoneticPr fontId="1"/>
  </si>
  <si>
    <t>VLAN Group</t>
    <phoneticPr fontId="1"/>
  </si>
  <si>
    <t>SYSLOG設定</t>
    <rPh sb="6" eb="8">
      <t>セッテイ</t>
    </rPh>
    <phoneticPr fontId="1"/>
  </si>
  <si>
    <t>SSID Group</t>
  </si>
  <si>
    <t>スイッチングハブ設定</t>
    <rPh sb="8" eb="10">
      <t>セッテイ</t>
    </rPh>
    <phoneticPr fontId="1"/>
  </si>
  <si>
    <t>組織No</t>
    <rPh sb="0" eb="2">
      <t>ソシキ</t>
    </rPh>
    <phoneticPr fontId="1"/>
  </si>
  <si>
    <t>ネットワーク名</t>
    <rPh sb="6" eb="7">
      <t>メイ</t>
    </rPh>
    <phoneticPr fontId="1"/>
  </si>
  <si>
    <t>動作</t>
    <rPh sb="0" eb="2">
      <t>ドウサ</t>
    </rPh>
    <phoneticPr fontId="1"/>
  </si>
  <si>
    <t>IPアドレス</t>
    <phoneticPr fontId="1"/>
  </si>
  <si>
    <t>ポート番号</t>
    <rPh sb="3" eb="5">
      <t>バンゴウ</t>
    </rPh>
    <phoneticPr fontId="1"/>
  </si>
  <si>
    <t>STPプロトコル</t>
    <phoneticPr fontId="1"/>
  </si>
  <si>
    <t>ブリッジ優先度</t>
    <rPh sb="4" eb="7">
      <t>ユウセンド</t>
    </rPh>
    <phoneticPr fontId="1"/>
  </si>
  <si>
    <t>ジャンボフレーム</t>
    <phoneticPr fontId="1"/>
  </si>
  <si>
    <t>MTUサイズ</t>
    <phoneticPr fontId="1"/>
  </si>
  <si>
    <t>LLDP</t>
    <phoneticPr fontId="1"/>
  </si>
  <si>
    <t>例</t>
    <rPh sb="0" eb="1">
      <t>レイ</t>
    </rPh>
    <phoneticPr fontId="1"/>
  </si>
  <si>
    <t>APRESIASystems / 02.土浦 / 01.ARCnetwork</t>
    <phoneticPr fontId="1"/>
  </si>
  <si>
    <t>有効</t>
    <rPh sb="0" eb="2">
      <t>ユウコウ</t>
    </rPh>
    <phoneticPr fontId="1"/>
  </si>
  <si>
    <t>192.168.1.1</t>
    <phoneticPr fontId="1"/>
  </si>
  <si>
    <t>SG1</t>
  </si>
  <si>
    <t>無線アクセスポイント設定シート</t>
    <rPh sb="0" eb="2">
      <t>ムセン</t>
    </rPh>
    <rPh sb="10" eb="12">
      <t>セッテイ</t>
    </rPh>
    <phoneticPr fontId="1"/>
  </si>
  <si>
    <t>本シートは、KOKOMOCloudに登録する無線アクセスポイントの設定シートとなります。</t>
    <rPh sb="18" eb="20">
      <t>トウロク</t>
    </rPh>
    <rPh sb="22" eb="24">
      <t>ムセン</t>
    </rPh>
    <rPh sb="33" eb="35">
      <t>セッテイ</t>
    </rPh>
    <phoneticPr fontId="1"/>
  </si>
  <si>
    <t>サブネットマスク計算ツール</t>
    <rPh sb="8" eb="10">
      <t>ケイサン</t>
    </rPh>
    <phoneticPr fontId="1"/>
  </si>
  <si>
    <t>プレフィックス長</t>
    <phoneticPr fontId="1"/>
  </si>
  <si>
    <t>サブネットマスク</t>
    <phoneticPr fontId="1"/>
  </si>
  <si>
    <r>
      <t>・機器名称は</t>
    </r>
    <r>
      <rPr>
        <b/>
        <sz val="11"/>
        <color rgb="FFFF0000"/>
        <rFont val="游ゴシック"/>
        <family val="3"/>
        <charset val="128"/>
        <scheme val="minor"/>
      </rPr>
      <t>64文字以内</t>
    </r>
    <r>
      <rPr>
        <sz val="11"/>
        <color theme="1"/>
        <rFont val="游ゴシック"/>
        <family val="2"/>
        <charset val="128"/>
        <scheme val="minor"/>
      </rPr>
      <t>かつ</t>
    </r>
    <r>
      <rPr>
        <b/>
        <sz val="11"/>
        <color rgb="FFFF0000"/>
        <rFont val="游ゴシック"/>
        <family val="3"/>
        <charset val="128"/>
        <scheme val="minor"/>
      </rPr>
      <t>整数、アルファベット、ダッシュ、アンダースコア、日本語のみ使用可能</t>
    </r>
    <r>
      <rPr>
        <sz val="11"/>
        <color theme="1"/>
        <rFont val="游ゴシック"/>
        <family val="2"/>
        <charset val="128"/>
        <scheme val="minor"/>
      </rPr>
      <t>です。</t>
    </r>
    <rPh sb="1" eb="5">
      <t>キキメイショウ</t>
    </rPh>
    <rPh sb="8" eb="10">
      <t>モジ</t>
    </rPh>
    <rPh sb="10" eb="12">
      <t>イナイ</t>
    </rPh>
    <rPh sb="38" eb="41">
      <t>ニホンゴ</t>
    </rPh>
    <phoneticPr fontId="1"/>
  </si>
  <si>
    <t>装置</t>
    <rPh sb="0" eb="2">
      <t>ソウチ</t>
    </rPh>
    <phoneticPr fontId="1"/>
  </si>
  <si>
    <t>参加ネットワーク</t>
    <rPh sb="0" eb="2">
      <t>サンカ</t>
    </rPh>
    <phoneticPr fontId="1"/>
  </si>
  <si>
    <t>管理VLAN</t>
    <rPh sb="0" eb="2">
      <t>カンリ</t>
    </rPh>
    <phoneticPr fontId="1"/>
  </si>
  <si>
    <t>管理IPアドレス</t>
    <rPh sb="0" eb="2">
      <t>カンリ</t>
    </rPh>
    <phoneticPr fontId="1"/>
  </si>
  <si>
    <t>HTTP/HTTPSプロキシ</t>
    <phoneticPr fontId="1"/>
  </si>
  <si>
    <t>機器名称</t>
    <rPh sb="0" eb="4">
      <t>キキメイショウ</t>
    </rPh>
    <phoneticPr fontId="1"/>
  </si>
  <si>
    <t>設定方法</t>
    <rPh sb="0" eb="2">
      <t>セッテイ</t>
    </rPh>
    <rPh sb="2" eb="4">
      <t>ホウホウ</t>
    </rPh>
    <phoneticPr fontId="1"/>
  </si>
  <si>
    <t>IPv4アドレス</t>
    <phoneticPr fontId="1"/>
  </si>
  <si>
    <t>ゲートウェイ</t>
    <phoneticPr fontId="1"/>
  </si>
  <si>
    <t>DNSサーバー1</t>
    <phoneticPr fontId="1"/>
  </si>
  <si>
    <t>機種</t>
    <rPh sb="0" eb="2">
      <t>キシュ</t>
    </rPh>
    <phoneticPr fontId="1"/>
  </si>
  <si>
    <t>DNSサーバー2</t>
    <phoneticPr fontId="1"/>
  </si>
  <si>
    <t>APS-本社APW220AX-1F-1</t>
    <phoneticPr fontId="1"/>
  </si>
  <si>
    <t>静的</t>
  </si>
  <si>
    <t>192.168.1.100</t>
    <phoneticPr fontId="1"/>
  </si>
  <si>
    <t>10.10.1.1</t>
    <phoneticPr fontId="1"/>
  </si>
  <si>
    <t>KOKOMO-W220AX-IS</t>
  </si>
  <si>
    <t>APRESIASystems / 01.本社 / 01.本社</t>
  </si>
  <si>
    <t>255.255.255.0</t>
    <phoneticPr fontId="1"/>
  </si>
  <si>
    <t>10.20.1.1</t>
    <phoneticPr fontId="1"/>
  </si>
  <si>
    <t>動的(DHCP)</t>
  </si>
  <si>
    <t>スイッチングハブ設定シート</t>
    <rPh sb="8" eb="10">
      <t>セッテイ</t>
    </rPh>
    <phoneticPr fontId="1"/>
  </si>
  <si>
    <t>本シートは、KOKOMOCloudに登録するスイッチングハブの設定シートとなります。</t>
    <rPh sb="18" eb="20">
      <t>トウロク</t>
    </rPh>
    <rPh sb="31" eb="33">
      <t>セッテイ</t>
    </rPh>
    <phoneticPr fontId="1"/>
  </si>
  <si>
    <r>
      <t>・ポートラベルは</t>
    </r>
    <r>
      <rPr>
        <b/>
        <sz val="11"/>
        <color rgb="FFFF0000"/>
        <rFont val="游ゴシック"/>
        <family val="3"/>
        <charset val="128"/>
        <scheme val="minor"/>
      </rPr>
      <t>32文字以内</t>
    </r>
    <r>
      <rPr>
        <sz val="11"/>
        <color theme="1"/>
        <rFont val="游ゴシック"/>
        <family val="2"/>
        <charset val="128"/>
        <scheme val="minor"/>
      </rPr>
      <t>かつ</t>
    </r>
    <r>
      <rPr>
        <b/>
        <sz val="11"/>
        <color rgb="FFFF0000"/>
        <rFont val="游ゴシック"/>
        <family val="3"/>
        <charset val="128"/>
        <scheme val="minor"/>
      </rPr>
      <t>整数、アルファベット、ダッシュ、アンダースコアのみ使用可能</t>
    </r>
    <r>
      <rPr>
        <sz val="11"/>
        <color theme="1"/>
        <rFont val="游ゴシック"/>
        <family val="2"/>
        <charset val="128"/>
        <scheme val="minor"/>
      </rPr>
      <t>です。</t>
    </r>
    <rPh sb="10" eb="12">
      <t>イナイ</t>
    </rPh>
    <phoneticPr fontId="1"/>
  </si>
  <si>
    <t>STP</t>
    <phoneticPr fontId="1"/>
  </si>
  <si>
    <t>ポート設定</t>
    <rPh sb="3" eb="5">
      <t>セッテイ</t>
    </rPh>
    <phoneticPr fontId="1"/>
  </si>
  <si>
    <t>Port1</t>
    <phoneticPr fontId="1"/>
  </si>
  <si>
    <t>Port2</t>
  </si>
  <si>
    <t>Port3</t>
  </si>
  <si>
    <t>Port4</t>
  </si>
  <si>
    <t>Port5</t>
  </si>
  <si>
    <t>Port6</t>
  </si>
  <si>
    <t>Port7</t>
  </si>
  <si>
    <t>Port8</t>
  </si>
  <si>
    <t>Port9</t>
  </si>
  <si>
    <t>Port10</t>
  </si>
  <si>
    <t>Port11</t>
  </si>
  <si>
    <t>Port12</t>
  </si>
  <si>
    <t>Port13</t>
  </si>
  <si>
    <t>Port14</t>
  </si>
  <si>
    <t>Port15</t>
  </si>
  <si>
    <t>Port16</t>
  </si>
  <si>
    <t>Port17</t>
  </si>
  <si>
    <t>Port18</t>
  </si>
  <si>
    <t>Port19</t>
  </si>
  <si>
    <t>Port20</t>
  </si>
  <si>
    <t>Port21</t>
  </si>
  <si>
    <t>Port22</t>
  </si>
  <si>
    <t>Port23</t>
  </si>
  <si>
    <t>Port24</t>
  </si>
  <si>
    <t>Port25</t>
  </si>
  <si>
    <t>Port26</t>
  </si>
  <si>
    <t>Port27</t>
  </si>
  <si>
    <t>Port28</t>
  </si>
  <si>
    <t>Port29</t>
  </si>
  <si>
    <t>Port30</t>
  </si>
  <si>
    <t>VLAN ID</t>
    <phoneticPr fontId="1"/>
  </si>
  <si>
    <t>プロトコル</t>
    <phoneticPr fontId="1"/>
  </si>
  <si>
    <t>ラベル</t>
    <phoneticPr fontId="1"/>
  </si>
  <si>
    <t>POE</t>
    <phoneticPr fontId="1"/>
  </si>
  <si>
    <t>PVID</t>
    <phoneticPr fontId="1"/>
  </si>
  <si>
    <t>タグ付きVLAN ID</t>
    <rPh sb="2" eb="3">
      <t>ツ</t>
    </rPh>
    <phoneticPr fontId="1"/>
  </si>
  <si>
    <t>APS-本社S212-1F-1</t>
    <phoneticPr fontId="1"/>
  </si>
  <si>
    <t>UpLink-1</t>
    <phoneticPr fontId="1"/>
  </si>
  <si>
    <t>HONSYA-Jimusyo</t>
    <phoneticPr fontId="1"/>
  </si>
  <si>
    <t>KOKOMO-S212GT-P</t>
  </si>
  <si>
    <t>2,3,4,6</t>
    <phoneticPr fontId="1"/>
  </si>
  <si>
    <t>3,4</t>
    <phoneticPr fontId="1"/>
  </si>
  <si>
    <r>
      <rPr>
        <u/>
        <sz val="11"/>
        <rFont val="游ゴシック"/>
        <family val="3"/>
        <charset val="128"/>
        <scheme val="minor"/>
      </rPr>
      <t>管理者</t>
    </r>
    <r>
      <rPr>
        <sz val="11"/>
        <rFont val="游ゴシック"/>
        <family val="3"/>
        <charset val="128"/>
        <scheme val="minor"/>
      </rPr>
      <t>…組織全体、または特定のネットワーク、フロントデスクポータルに対する完全な制御権限</t>
    </r>
    <phoneticPr fontId="1"/>
  </si>
  <si>
    <r>
      <rPr>
        <u/>
        <sz val="11"/>
        <rFont val="游ゴシック"/>
        <family val="3"/>
        <charset val="128"/>
        <scheme val="minor"/>
      </rPr>
      <t>閲覧者</t>
    </r>
    <r>
      <rPr>
        <sz val="11"/>
        <rFont val="游ゴシック"/>
        <family val="3"/>
        <charset val="128"/>
        <scheme val="minor"/>
      </rPr>
      <t>…組織全体または特定ネットワークの閲覧が可能ですが、設定の適用や診断テストの実行はできません</t>
    </r>
    <phoneticPr fontId="1"/>
  </si>
  <si>
    <r>
      <rPr>
        <u/>
        <sz val="11"/>
        <color theme="1"/>
        <rFont val="游ゴシック"/>
        <family val="3"/>
        <charset val="128"/>
        <scheme val="minor"/>
      </rPr>
      <t>フロントデスク</t>
    </r>
    <r>
      <rPr>
        <sz val="11"/>
        <color theme="1"/>
        <rFont val="游ゴシック"/>
        <family val="2"/>
        <charset val="128"/>
        <scheme val="minor"/>
      </rPr>
      <t>…フロントデスクポータルにアクセスし、バウチャー管理が可能です</t>
    </r>
    <phoneticPr fontId="1"/>
  </si>
  <si>
    <t>動的(DHCP)</t>
    <phoneticPr fontId="1"/>
  </si>
  <si>
    <t>親フォルダ名</t>
    <rPh sb="0" eb="1">
      <t>オヤ</t>
    </rPh>
    <rPh sb="5" eb="6">
      <t>メイ</t>
    </rPh>
    <phoneticPr fontId="2"/>
  </si>
  <si>
    <t>子フォルダ名</t>
    <rPh sb="0" eb="1">
      <t>コ</t>
    </rPh>
    <rPh sb="5" eb="6">
      <t>メイ</t>
    </rPh>
    <phoneticPr fontId="2"/>
  </si>
  <si>
    <t>(8～63 ASCII文字または64HEX文字)</t>
    <phoneticPr fontId="1"/>
  </si>
  <si>
    <t>・「機器名称」を印字したテプララベルを本体貼り付け用に同梱します。また、外箱には同じラベルを貼った状態で送付いたします。</t>
  </si>
  <si>
    <t>KOKOMOクラウドヒアリングシート</t>
    <phoneticPr fontId="1"/>
  </si>
  <si>
    <t>内容</t>
    <rPh sb="0" eb="2">
      <t>ナイヨウ</t>
    </rPh>
    <phoneticPr fontId="1"/>
  </si>
  <si>
    <t>初版作成</t>
    <rPh sb="0" eb="2">
      <t>ショハン</t>
    </rPh>
    <rPh sb="2" eb="4">
      <t>サクセイ</t>
    </rPh>
    <phoneticPr fontId="1"/>
  </si>
  <si>
    <t>発行日</t>
    <rPh sb="0" eb="3">
      <t>ハッコウビ</t>
    </rPh>
    <phoneticPr fontId="1"/>
  </si>
  <si>
    <t>02.店舗</t>
    <rPh sb="3" eb="5">
      <t>テンポ</t>
    </rPh>
    <phoneticPr fontId="1"/>
  </si>
  <si>
    <t>全体管理者</t>
    <rPh sb="0" eb="2">
      <t>ゼンタイ</t>
    </rPh>
    <rPh sb="2" eb="5">
      <t>カンリシャ</t>
    </rPh>
    <phoneticPr fontId="1"/>
  </si>
  <si>
    <t>jiro@apresiasystems.co.jp</t>
    <phoneticPr fontId="1"/>
  </si>
  <si>
    <t>全体閲覧者</t>
    <rPh sb="0" eb="2">
      <t>ゼンタイ</t>
    </rPh>
    <rPh sb="2" eb="5">
      <t>エツランシャ</t>
    </rPh>
    <phoneticPr fontId="1"/>
  </si>
  <si>
    <t>SSID認証方式に関する追加要望</t>
  </si>
  <si>
    <r>
      <t>・ローカル用パスワードは</t>
    </r>
    <r>
      <rPr>
        <b/>
        <sz val="11"/>
        <color rgb="FFFF0000"/>
        <rFont val="游ゴシック"/>
        <family val="3"/>
        <charset val="128"/>
        <scheme val="minor"/>
      </rPr>
      <t>4-12文字</t>
    </r>
    <r>
      <rPr>
        <sz val="11"/>
        <rFont val="游ゴシック"/>
        <family val="3"/>
        <charset val="128"/>
        <scheme val="minor"/>
      </rPr>
      <t>で「　</t>
    </r>
    <r>
      <rPr>
        <b/>
        <sz val="11"/>
        <color rgb="FFFF0000"/>
        <rFont val="游ゴシック"/>
        <family val="3"/>
        <charset val="128"/>
        <scheme val="minor"/>
      </rPr>
      <t>アルファベット、整数、~!/,;-=\_&lt;&gt;{}</t>
    </r>
    <r>
      <rPr>
        <sz val="11"/>
        <rFont val="游ゴシック"/>
        <family val="3"/>
        <charset val="128"/>
        <scheme val="minor"/>
      </rPr>
      <t>　」のみ使用可能です。</t>
    </r>
    <phoneticPr fontId="1"/>
  </si>
  <si>
    <t>本シートは、KOKOMOCloudに登録するアカウントとロール（全体管理者・管理者・全体閲覧者・閲覧者・フロントデスク）を記載します。</t>
    <rPh sb="18" eb="20">
      <t>トウロク</t>
    </rPh>
    <rPh sb="32" eb="34">
      <t>ゼンタイ</t>
    </rPh>
    <rPh sb="34" eb="37">
      <t>カンリシャ</t>
    </rPh>
    <rPh sb="38" eb="41">
      <t>カンリシャ</t>
    </rPh>
    <rPh sb="42" eb="44">
      <t>ゼンタイ</t>
    </rPh>
    <rPh sb="44" eb="46">
      <t>エツラン</t>
    </rPh>
    <rPh sb="46" eb="47">
      <t>シャ</t>
    </rPh>
    <rPh sb="48" eb="51">
      <t>エツランシャ</t>
    </rPh>
    <phoneticPr fontId="1"/>
  </si>
  <si>
    <t>仮設定が難しい場合は、速やかに確認のご連絡を差し上げます。ご確認にお時間を要した場合、納品日が遅れる可能性がございます。</t>
    <phoneticPr fontId="1"/>
  </si>
  <si>
    <t>　仮設定が難しい場合は、速やかに確認のご連絡を差し上げます。ご確認にお時間を要した場合、納品日が遅れる可能性がございます。</t>
    <phoneticPr fontId="1"/>
  </si>
  <si>
    <t>・必須項目が未記入の場合、当社既定のデフォルト値を仮設定いたします。</t>
    <rPh sb="15" eb="17">
      <t>キテイ</t>
    </rPh>
    <phoneticPr fontId="1"/>
  </si>
  <si>
    <t>-</t>
    <phoneticPr fontId="1"/>
  </si>
  <si>
    <t>TD61-9071A</t>
    <phoneticPr fontId="1"/>
  </si>
  <si>
    <t>admin(デフォルト)</t>
    <phoneticPr fontId="1"/>
  </si>
  <si>
    <t>kokomo(デフォルト)</t>
    <phoneticPr fontId="1"/>
  </si>
  <si>
    <t>1デフォルト</t>
  </si>
  <si>
    <t>・権限は組織全体もしくはネットワークでの設定が行えます。</t>
    <rPh sb="1" eb="3">
      <t>ケンゲン</t>
    </rPh>
    <rPh sb="4" eb="6">
      <t>ソシキ</t>
    </rPh>
    <rPh sb="6" eb="8">
      <t>ゼンタイ</t>
    </rPh>
    <rPh sb="20" eb="22">
      <t>セッテイ</t>
    </rPh>
    <rPh sb="23" eb="24">
      <t>オコナ</t>
    </rPh>
    <phoneticPr fontId="1"/>
  </si>
  <si>
    <r>
      <rPr>
        <sz val="11"/>
        <color rgb="FFFF0000"/>
        <rFont val="游ゴシック"/>
        <family val="3"/>
        <charset val="128"/>
        <scheme val="minor"/>
      </rPr>
      <t>　　組織全体の管理者・閲覧者に設定したユーザーはネットワーク単位での権限設定はできません</t>
    </r>
    <r>
      <rPr>
        <sz val="11"/>
        <rFont val="游ゴシック"/>
        <family val="3"/>
        <charset val="128"/>
        <scheme val="minor"/>
      </rPr>
      <t>。</t>
    </r>
    <rPh sb="2" eb="4">
      <t>ソシキ</t>
    </rPh>
    <rPh sb="4" eb="6">
      <t>ゼンタイ</t>
    </rPh>
    <rPh sb="7" eb="10">
      <t>カンリシャ</t>
    </rPh>
    <rPh sb="11" eb="14">
      <t>エツランシャ</t>
    </rPh>
    <rPh sb="15" eb="17">
      <t>セッテイ</t>
    </rPh>
    <rPh sb="30" eb="32">
      <t>タンイ</t>
    </rPh>
    <rPh sb="34" eb="36">
      <t>ケンゲン</t>
    </rPh>
    <rPh sb="36" eb="38">
      <t>セッテイ</t>
    </rPh>
    <phoneticPr fontId="1"/>
  </si>
  <si>
    <t>　　一部ネットワークのみに対して、管理者・閲覧者として設定したい場合は組織での権限を付与しないでください。</t>
    <rPh sb="2" eb="4">
      <t>イチブ</t>
    </rPh>
    <rPh sb="13" eb="14">
      <t>タイ</t>
    </rPh>
    <rPh sb="17" eb="20">
      <t>カンリシャ</t>
    </rPh>
    <rPh sb="21" eb="24">
      <t>エツランシャ</t>
    </rPh>
    <rPh sb="27" eb="29">
      <t>セッテイ</t>
    </rPh>
    <rPh sb="32" eb="34">
      <t>バアイ</t>
    </rPh>
    <rPh sb="35" eb="37">
      <t>ソシキ</t>
    </rPh>
    <rPh sb="39" eb="41">
      <t>ケンゲン</t>
    </rPh>
    <rPh sb="42" eb="44">
      <t>フヨ</t>
    </rPh>
    <phoneticPr fontId="1"/>
  </si>
  <si>
    <t>　　フロントデスク権限はネットワーク単位でのみ設定でき、ゲストパスのみ管理が可能となります。</t>
    <rPh sb="9" eb="11">
      <t>ケンゲン</t>
    </rPh>
    <rPh sb="18" eb="20">
      <t>タンイ</t>
    </rPh>
    <rPh sb="23" eb="25">
      <t>セッテイ</t>
    </rPh>
    <rPh sb="35" eb="37">
      <t>カンリ</t>
    </rPh>
    <rPh sb="38" eb="40">
      <t>カノウ</t>
    </rPh>
    <phoneticPr fontId="1"/>
  </si>
  <si>
    <t>　　ユーザ登録後、設定変更は製品到着まで実施しないでください。</t>
    <rPh sb="5" eb="7">
      <t>トウロク</t>
    </rPh>
    <rPh sb="7" eb="8">
      <t>アト</t>
    </rPh>
    <rPh sb="9" eb="11">
      <t>セッテイ</t>
    </rPh>
    <rPh sb="11" eb="13">
      <t>ヘンコウ</t>
    </rPh>
    <rPh sb="14" eb="16">
      <t>セイヒン</t>
    </rPh>
    <rPh sb="16" eb="18">
      <t>トウチャク</t>
    </rPh>
    <rPh sb="20" eb="22">
      <t>ジッシ</t>
    </rPh>
    <phoneticPr fontId="1"/>
  </si>
  <si>
    <t>　　仮設定が難しい場合は、速やかに確認のご連絡を差し上げます。ご確認にお時間を要した場合、納品日が遅れる可能性がございます。</t>
    <phoneticPr fontId="1"/>
  </si>
  <si>
    <t>1(デフォルト)</t>
  </si>
  <si>
    <t>1(デフォルト)</t>
    <phoneticPr fontId="1"/>
  </si>
  <si>
    <t>　　ローカルアカウントの指定がない場合は、デフォルト値で設定いたします。</t>
    <rPh sb="12" eb="14">
      <t>シテイ</t>
    </rPh>
    <rPh sb="17" eb="19">
      <t>バアイ</t>
    </rPh>
    <rPh sb="26" eb="27">
      <t>アタイ</t>
    </rPh>
    <rPh sb="28" eb="30">
      <t>セッテイ</t>
    </rPh>
    <phoneticPr fontId="1"/>
  </si>
  <si>
    <t>・記載例、記入簡略化、注意事項等一部記載の修正
・追加要望欄の作成</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</si>
</sst>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游ゴシック"/>
      <family val="2"/>
      <charset val="128"/>
      <scheme val="minor"/>
    </font>
    <font>
      <sz val="6"/>
      <name val="游ゴシック"/>
      <family val="2"/>
      <charset val="128"/>
      <scheme val="minor"/>
    </font>
    <font>
      <sz val="6"/>
      <name val="游ゴシック"/>
      <family val="3"/>
      <charset val="128"/>
      <scheme val="minor"/>
    </font>
    <font>
      <sz val="11"/>
      <name val="游ゴシック"/>
      <family val="3"/>
      <charset val="128"/>
      <scheme val="minor"/>
    </font>
    <font>
      <sz val="11"/>
      <color theme="0"/>
      <name val="游ゴシック"/>
      <family val="3"/>
      <charset val="128"/>
      <scheme val="minor"/>
    </font>
    <font>
      <b/>
      <sz val="24"/>
      <color theme="0"/>
      <name val="游ゴシック"/>
      <family val="3"/>
      <charset val="128"/>
      <scheme val="minor"/>
    </font>
    <font>
      <b/>
      <sz val="14"/>
      <name val="游ゴシック"/>
      <family val="3"/>
      <charset val="128"/>
      <scheme val="minor"/>
    </font>
    <font>
      <b/>
      <sz val="24"/>
      <name val="游ゴシック"/>
      <family val="3"/>
      <charset val="128"/>
      <scheme val="minor"/>
    </font>
    <font>
      <sz val="9"/>
      <color indexed="81"/>
      <name val="MS P ゴシック"/>
      <family val="3"/>
      <charset val="128"/>
    </font>
    <font>
      <b/>
      <sz val="9"/>
      <color indexed="81"/>
      <name val="MS P ゴシック"/>
      <family val="3"/>
      <charset val="128"/>
    </font>
    <font>
      <sz val="11"/>
      <color theme="1"/>
      <name val="游ゴシック"/>
      <family val="2"/>
      <charset val="128"/>
      <scheme val="minor"/>
    </font>
    <font>
      <sz val="6"/>
      <color theme="1"/>
      <name val="游ゴシック"/>
      <family val="2"/>
      <charset val="128"/>
      <scheme val="minor"/>
    </font>
    <font>
      <b/>
      <sz val="11"/>
      <color rgb="FFFF0000"/>
      <name val="游ゴシック"/>
      <family val="3"/>
      <charset val="128"/>
      <scheme val="minor"/>
    </font>
    <font>
      <sz val="11"/>
      <color rgb="FFFF0000"/>
      <name val="游ゴシック"/>
      <family val="3"/>
      <charset val="128"/>
      <scheme val="minor"/>
    </font>
    <font>
      <u/>
      <sz val="11"/>
      <color theme="10"/>
      <name val="游ゴシック"/>
      <family val="2"/>
      <charset val="128"/>
      <scheme val="minor"/>
    </font>
    <font>
      <u/>
      <sz val="11"/>
      <name val="游ゴシック"/>
      <family val="3"/>
      <charset val="128"/>
      <scheme val="minor"/>
    </font>
    <font>
      <u/>
      <sz val="11"/>
      <color theme="1"/>
      <name val="游ゴシック"/>
      <family val="3"/>
      <charset val="128"/>
      <scheme val="minor"/>
    </font>
    <font>
      <sz val="11"/>
      <color theme="1"/>
      <name val="游ゴシック"/>
      <family val="3"/>
      <charset val="128"/>
      <scheme val="minor"/>
    </font>
    <font>
      <b/>
      <sz val="11"/>
      <color theme="1"/>
      <name val="Meiryo UI"/>
      <family val="3"/>
      <charset val="128"/>
    </font>
    <font>
      <sz val="11"/>
      <color theme="1"/>
      <name val="Meiryo UI"/>
      <family val="3"/>
      <charset val="128"/>
    </font>
    <font>
      <b/>
      <sz val="11"/>
      <color theme="1"/>
      <name val="游ゴシック"/>
      <family val="3"/>
      <charset val="128"/>
    </font>
    <font>
      <sz val="12"/>
      <color theme="1"/>
      <name val="游ゴシック"/>
      <family val="3"/>
      <charset val="128"/>
    </font>
    <font>
      <sz val="9"/>
      <color theme="1"/>
      <name val="游ゴシック"/>
      <family val="3"/>
      <charset val="128"/>
    </font>
    <font>
      <sz val="11"/>
      <color theme="1"/>
      <name val="游ゴシック"/>
      <family val="3"/>
      <charset val="128"/>
    </font>
    <font>
      <u/>
      <sz val="16"/>
      <color theme="1"/>
      <name val="游ゴシック"/>
      <family val="3"/>
      <charset val="128"/>
    </font>
    <font>
      <sz val="11"/>
      <color theme="0"/>
      <name val="Meiryo UI"/>
      <family val="3"/>
      <charset val="128"/>
    </font>
    <font>
      <sz val="11"/>
      <color rgb="FF000000"/>
      <name val="游ゴシック"/>
      <family val="3"/>
      <charset val="128"/>
      <scheme val="minor"/>
    </font>
  </fonts>
  <fills count="14">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0070C0"/>
        <bgColor indexed="64"/>
      </patternFill>
    </fill>
    <fill>
      <patternFill patternType="solid">
        <fgColor theme="3" tint="0.89999084444715716"/>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249977111117893"/>
        <bgColor indexed="64"/>
      </patternFill>
    </fill>
    <fill>
      <patternFill patternType="solid">
        <fgColor theme="2" tint="-9.9978637043366805E-2"/>
        <bgColor indexed="64"/>
      </patternFill>
    </fill>
    <fill>
      <patternFill patternType="solid">
        <fgColor rgb="FFDAE9F8"/>
        <bgColor rgb="FF000000"/>
      </patternFill>
    </fill>
    <fill>
      <patternFill patternType="solid">
        <fgColor rgb="FFFFFF00"/>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rgb="FF000000"/>
      </top>
      <bottom style="medium">
        <color rgb="FF000000"/>
      </bottom>
      <diagonal/>
    </border>
    <border>
      <left style="medium">
        <color indexed="64"/>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indexed="64"/>
      </right>
      <top style="thin">
        <color indexed="64"/>
      </top>
      <bottom style="medium">
        <color rgb="FF000000"/>
      </bottom>
      <diagonal/>
    </border>
    <border>
      <left style="thin">
        <color auto="1"/>
      </left>
      <right style="hair">
        <color auto="1"/>
      </right>
      <top style="thin">
        <color auto="1"/>
      </top>
      <bottom style="hair">
        <color auto="1"/>
      </bottom>
      <diagonal/>
    </border>
    <border>
      <left style="hair">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auto="1"/>
      </left>
      <right style="hair">
        <color auto="1"/>
      </right>
      <top style="hair">
        <color auto="1"/>
      </top>
      <bottom/>
      <diagonal/>
    </border>
    <border>
      <left style="hair">
        <color auto="1"/>
      </left>
      <right/>
      <top style="hair">
        <color auto="1"/>
      </top>
      <bottom/>
      <diagonal/>
    </border>
    <border>
      <left/>
      <right/>
      <top style="hair">
        <color auto="1"/>
      </top>
      <bottom/>
      <diagonal/>
    </border>
    <border>
      <left/>
      <right style="thin">
        <color auto="1"/>
      </right>
      <top style="hair">
        <color auto="1"/>
      </top>
      <bottom/>
      <diagonal/>
    </border>
    <border>
      <left style="hair">
        <color auto="1"/>
      </left>
      <right/>
      <top/>
      <bottom style="hair">
        <color auto="1"/>
      </bottom>
      <diagonal/>
    </border>
    <border>
      <left/>
      <right/>
      <top/>
      <bottom style="hair">
        <color auto="1"/>
      </bottom>
      <diagonal/>
    </border>
    <border>
      <left/>
      <right style="thin">
        <color auto="1"/>
      </right>
      <top/>
      <bottom style="hair">
        <color auto="1"/>
      </bottom>
      <diagonal/>
    </border>
    <border>
      <left style="thin">
        <color auto="1"/>
      </left>
      <right style="hair">
        <color auto="1"/>
      </right>
      <top/>
      <bottom style="hair">
        <color auto="1"/>
      </bottom>
      <diagonal/>
    </border>
  </borders>
  <cellStyleXfs count="2">
    <xf numFmtId="0" fontId="0" fillId="0" borderId="0">
      <alignment vertical="center"/>
    </xf>
    <xf numFmtId="0" fontId="14" fillId="0" borderId="0" applyNumberFormat="0" applyFill="0" applyBorder="0" applyAlignment="0" applyProtection="0">
      <alignment vertical="center"/>
    </xf>
  </cellStyleXfs>
  <cellXfs count="252">
    <xf numFmtId="0" fontId="0" fillId="0" borderId="0" xfId="0">
      <alignment vertical="center"/>
    </xf>
    <xf numFmtId="0" fontId="4" fillId="4" borderId="0" xfId="0" applyFont="1" applyFill="1">
      <alignment vertical="center"/>
    </xf>
    <xf numFmtId="0" fontId="5" fillId="4" borderId="0" xfId="0" applyFont="1" applyFill="1" applyAlignment="1">
      <alignment horizontal="left" vertical="center"/>
    </xf>
    <xf numFmtId="0" fontId="6" fillId="3" borderId="0" xfId="0" applyFont="1" applyFill="1" applyAlignment="1">
      <alignment horizontal="right" vertical="center"/>
    </xf>
    <xf numFmtId="0" fontId="3" fillId="0" borderId="0" xfId="0" applyFont="1">
      <alignment vertical="center"/>
    </xf>
    <xf numFmtId="0" fontId="3" fillId="4" borderId="0" xfId="0" applyFont="1" applyFill="1">
      <alignment vertical="center"/>
    </xf>
    <xf numFmtId="0" fontId="7" fillId="4" borderId="0" xfId="0" applyFont="1" applyFill="1" applyAlignment="1">
      <alignment horizontal="left" vertical="center"/>
    </xf>
    <xf numFmtId="0" fontId="3" fillId="3" borderId="8" xfId="0" applyFont="1" applyFill="1" applyBorder="1" applyAlignment="1">
      <alignment horizontal="left" vertical="center"/>
    </xf>
    <xf numFmtId="0" fontId="3" fillId="3" borderId="10" xfId="0" applyFont="1" applyFill="1" applyBorder="1" applyAlignment="1">
      <alignment horizontal="left" vertical="center"/>
    </xf>
    <xf numFmtId="0" fontId="0" fillId="0" borderId="1" xfId="0" applyBorder="1">
      <alignment vertical="center"/>
    </xf>
    <xf numFmtId="0" fontId="0" fillId="0" borderId="0" xfId="0" applyAlignment="1">
      <alignment horizontal="left" vertical="center"/>
    </xf>
    <xf numFmtId="0" fontId="3" fillId="0" borderId="0" xfId="0" applyFont="1" applyAlignment="1">
      <alignment horizontal="left" vertical="center"/>
    </xf>
    <xf numFmtId="0" fontId="3" fillId="2" borderId="5" xfId="0" applyFont="1" applyFill="1" applyBorder="1" applyAlignment="1">
      <alignment horizontal="center" vertical="center"/>
    </xf>
    <xf numFmtId="0" fontId="3" fillId="2" borderId="5" xfId="0" applyFont="1" applyFill="1" applyBorder="1" applyAlignment="1"/>
    <xf numFmtId="0" fontId="3" fillId="2" borderId="5" xfId="0" applyFont="1" applyFill="1" applyBorder="1" applyAlignment="1">
      <alignment horizontal="left" vertical="center"/>
    </xf>
    <xf numFmtId="0" fontId="3" fillId="2" borderId="5" xfId="0" applyFont="1" applyFill="1" applyBorder="1" applyAlignment="1">
      <alignment horizontal="left"/>
    </xf>
    <xf numFmtId="0" fontId="3" fillId="2" borderId="24" xfId="0" applyFont="1" applyFill="1" applyBorder="1" applyAlignment="1">
      <alignment horizontal="left" vertical="center"/>
    </xf>
    <xf numFmtId="0" fontId="3" fillId="2" borderId="38" xfId="0" applyFont="1" applyFill="1" applyBorder="1" applyAlignment="1">
      <alignment horizontal="left"/>
    </xf>
    <xf numFmtId="0" fontId="3" fillId="2" borderId="40" xfId="0" applyFont="1" applyFill="1" applyBorder="1" applyAlignment="1">
      <alignment horizontal="left"/>
    </xf>
    <xf numFmtId="0" fontId="3" fillId="2" borderId="24" xfId="0" applyFont="1" applyFill="1" applyBorder="1" applyAlignment="1">
      <alignment horizontal="center" vertical="center"/>
    </xf>
    <xf numFmtId="0" fontId="3" fillId="2" borderId="38" xfId="0" applyFont="1" applyFill="1" applyBorder="1" applyAlignment="1"/>
    <xf numFmtId="0" fontId="3" fillId="0" borderId="8" xfId="0" applyFont="1" applyBorder="1" applyAlignment="1">
      <alignment horizontal="center" vertical="center"/>
    </xf>
    <xf numFmtId="0" fontId="3" fillId="0" borderId="10" xfId="0" applyFont="1" applyBorder="1" applyAlignment="1">
      <alignment horizontal="center" vertical="center"/>
    </xf>
    <xf numFmtId="0" fontId="0" fillId="2" borderId="12" xfId="0" applyFill="1" applyBorder="1" applyAlignment="1">
      <alignment horizontal="left" vertical="center"/>
    </xf>
    <xf numFmtId="0" fontId="0" fillId="2" borderId="26" xfId="0" applyFill="1" applyBorder="1" applyAlignment="1">
      <alignment horizontal="left" vertical="center"/>
    </xf>
    <xf numFmtId="0" fontId="0" fillId="2" borderId="13" xfId="0" applyFill="1" applyBorder="1" applyAlignment="1">
      <alignment horizontal="left" vertical="center"/>
    </xf>
    <xf numFmtId="0" fontId="0" fillId="2" borderId="33" xfId="0" applyFill="1" applyBorder="1">
      <alignment vertical="center"/>
    </xf>
    <xf numFmtId="0" fontId="0" fillId="2" borderId="25" xfId="0" applyFill="1" applyBorder="1">
      <alignment vertical="center"/>
    </xf>
    <xf numFmtId="0" fontId="2" fillId="6" borderId="9" xfId="0" applyFont="1" applyFill="1" applyBorder="1" applyAlignment="1">
      <alignment horizontal="left" vertical="center"/>
    </xf>
    <xf numFmtId="0" fontId="0" fillId="2" borderId="4" xfId="0" applyFill="1" applyBorder="1">
      <alignment vertical="center"/>
    </xf>
    <xf numFmtId="0" fontId="0" fillId="2" borderId="1" xfId="0" applyFill="1" applyBorder="1" applyAlignment="1">
      <alignment horizontal="left" vertical="center"/>
    </xf>
    <xf numFmtId="0" fontId="0" fillId="2" borderId="9" xfId="0" applyFill="1" applyBorder="1" applyAlignment="1">
      <alignment horizontal="left" vertical="center"/>
    </xf>
    <xf numFmtId="0" fontId="0" fillId="7" borderId="1" xfId="0" applyFill="1" applyBorder="1" applyAlignment="1">
      <alignment horizontal="left" vertical="center"/>
    </xf>
    <xf numFmtId="0" fontId="3" fillId="7" borderId="1" xfId="0" applyFont="1" applyFill="1" applyBorder="1" applyAlignment="1">
      <alignment horizontal="left" vertical="center"/>
    </xf>
    <xf numFmtId="0" fontId="11" fillId="7" borderId="1" xfId="0" applyFont="1" applyFill="1" applyBorder="1" applyAlignment="1">
      <alignment horizontal="left" vertical="center"/>
    </xf>
    <xf numFmtId="0" fontId="0" fillId="7" borderId="8" xfId="0" applyFill="1" applyBorder="1" applyAlignment="1">
      <alignment horizontal="left" vertical="center"/>
    </xf>
    <xf numFmtId="0" fontId="0" fillId="7" borderId="9" xfId="0" applyFill="1" applyBorder="1" applyAlignment="1">
      <alignment horizontal="left" vertical="center"/>
    </xf>
    <xf numFmtId="0" fontId="0" fillId="7" borderId="8" xfId="0" applyFill="1" applyBorder="1">
      <alignment vertical="center"/>
    </xf>
    <xf numFmtId="0" fontId="0" fillId="7" borderId="1" xfId="0" applyFill="1" applyBorder="1">
      <alignment vertical="center"/>
    </xf>
    <xf numFmtId="0" fontId="3" fillId="7" borderId="1" xfId="0" applyFont="1" applyFill="1" applyBorder="1">
      <alignment vertical="center"/>
    </xf>
    <xf numFmtId="0" fontId="3" fillId="7" borderId="8" xfId="0" applyFont="1" applyFill="1" applyBorder="1" applyAlignment="1">
      <alignment horizontal="left" vertical="center"/>
    </xf>
    <xf numFmtId="0" fontId="3" fillId="7" borderId="1" xfId="0" applyFont="1" applyFill="1" applyBorder="1" applyAlignment="1">
      <alignment horizontal="left" vertical="center" wrapText="1"/>
    </xf>
    <xf numFmtId="0" fontId="3" fillId="7" borderId="9" xfId="0" applyFont="1" applyFill="1" applyBorder="1" applyAlignment="1">
      <alignment horizontal="left" vertical="center" wrapText="1"/>
    </xf>
    <xf numFmtId="0" fontId="3" fillId="7" borderId="9" xfId="0" applyFont="1" applyFill="1" applyBorder="1" applyAlignment="1">
      <alignment horizontal="left" vertical="center"/>
    </xf>
    <xf numFmtId="0" fontId="3" fillId="7" borderId="10" xfId="0" applyFont="1" applyFill="1" applyBorder="1" applyAlignment="1">
      <alignment horizontal="left" vertical="center"/>
    </xf>
    <xf numFmtId="0" fontId="3" fillId="7" borderId="27" xfId="0" applyFont="1" applyFill="1" applyBorder="1" applyAlignment="1">
      <alignment horizontal="left" vertical="center"/>
    </xf>
    <xf numFmtId="0" fontId="3" fillId="7" borderId="27" xfId="0" applyFont="1" applyFill="1" applyBorder="1" applyAlignment="1">
      <alignment horizontal="left" vertical="center" wrapText="1"/>
    </xf>
    <xf numFmtId="0" fontId="3" fillId="7" borderId="11" xfId="0" applyFont="1" applyFill="1" applyBorder="1" applyAlignment="1">
      <alignment horizontal="left" vertical="center"/>
    </xf>
    <xf numFmtId="0" fontId="3" fillId="7" borderId="8" xfId="0" applyFont="1" applyFill="1" applyBorder="1" applyAlignment="1">
      <alignment horizontal="center" vertical="center" wrapText="1"/>
    </xf>
    <xf numFmtId="0" fontId="3" fillId="7" borderId="8" xfId="0" applyFont="1" applyFill="1" applyBorder="1" applyAlignment="1">
      <alignment horizontal="center" vertical="center"/>
    </xf>
    <xf numFmtId="0" fontId="3" fillId="7" borderId="10" xfId="0" applyFont="1" applyFill="1" applyBorder="1" applyAlignment="1">
      <alignment horizontal="center" vertical="center"/>
    </xf>
    <xf numFmtId="0" fontId="12" fillId="0" borderId="0" xfId="0" applyFont="1">
      <alignment vertical="center"/>
    </xf>
    <xf numFmtId="0" fontId="3" fillId="0" borderId="0" xfId="0" applyFont="1" applyAlignment="1">
      <alignment horizontal="center" vertical="center"/>
    </xf>
    <xf numFmtId="0" fontId="3" fillId="2" borderId="41" xfId="0" applyFont="1" applyFill="1" applyBorder="1" applyAlignment="1">
      <alignment horizontal="left"/>
    </xf>
    <xf numFmtId="0" fontId="2" fillId="6" borderId="23" xfId="0" applyFont="1" applyFill="1" applyBorder="1" applyAlignment="1">
      <alignment horizontal="left" vertical="center"/>
    </xf>
    <xf numFmtId="0" fontId="2" fillId="6" borderId="47" xfId="0" applyFont="1" applyFill="1" applyBorder="1" applyAlignment="1">
      <alignment horizontal="left" vertical="center"/>
    </xf>
    <xf numFmtId="0" fontId="0" fillId="0" borderId="0" xfId="0" applyAlignment="1">
      <alignment horizontal="center" vertical="center"/>
    </xf>
    <xf numFmtId="0" fontId="14" fillId="0" borderId="0" xfId="1" applyFill="1">
      <alignment vertical="center"/>
    </xf>
    <xf numFmtId="0" fontId="17" fillId="0" borderId="0" xfId="0" applyFont="1">
      <alignment vertical="center"/>
    </xf>
    <xf numFmtId="0" fontId="0" fillId="9" borderId="20" xfId="0" applyFill="1" applyBorder="1">
      <alignment vertical="center"/>
    </xf>
    <xf numFmtId="0" fontId="0" fillId="5" borderId="7" xfId="0" applyFill="1" applyBorder="1">
      <alignment vertical="center"/>
    </xf>
    <xf numFmtId="0" fontId="0" fillId="2" borderId="26" xfId="0" applyFill="1" applyBorder="1">
      <alignment vertical="center"/>
    </xf>
    <xf numFmtId="0" fontId="0" fillId="2" borderId="13" xfId="0" applyFill="1" applyBorder="1">
      <alignment vertical="center"/>
    </xf>
    <xf numFmtId="0" fontId="0" fillId="2" borderId="23" xfId="0" applyFill="1" applyBorder="1">
      <alignment vertical="center"/>
    </xf>
    <xf numFmtId="0" fontId="0" fillId="7" borderId="9" xfId="0" applyFill="1" applyBorder="1">
      <alignment vertical="center"/>
    </xf>
    <xf numFmtId="0" fontId="18" fillId="0" borderId="0" xfId="0" applyFont="1">
      <alignment vertical="center"/>
    </xf>
    <xf numFmtId="0" fontId="19" fillId="0" borderId="0" xfId="0" applyFont="1" applyAlignment="1">
      <alignment horizontal="center" vertical="center"/>
    </xf>
    <xf numFmtId="0" fontId="19" fillId="0" borderId="0" xfId="0" applyFont="1">
      <alignment vertical="center"/>
    </xf>
    <xf numFmtId="0" fontId="20" fillId="3" borderId="0" xfId="0" applyFont="1" applyFill="1">
      <alignment vertical="center"/>
    </xf>
    <xf numFmtId="0" fontId="21" fillId="3" borderId="0" xfId="0" applyFont="1" applyFill="1">
      <alignment vertical="center"/>
    </xf>
    <xf numFmtId="0" fontId="22" fillId="3" borderId="0" xfId="0" applyFont="1" applyFill="1">
      <alignment vertical="center"/>
    </xf>
    <xf numFmtId="0" fontId="23" fillId="3" borderId="0" xfId="0" applyFont="1" applyFill="1" applyAlignment="1">
      <alignment horizontal="center" vertical="center"/>
    </xf>
    <xf numFmtId="0" fontId="23" fillId="3" borderId="0" xfId="0" applyFont="1" applyFill="1">
      <alignment vertical="center"/>
    </xf>
    <xf numFmtId="14" fontId="23" fillId="3" borderId="0" xfId="0" applyNumberFormat="1" applyFont="1" applyFill="1">
      <alignment vertical="center"/>
    </xf>
    <xf numFmtId="0" fontId="20" fillId="0" borderId="0" xfId="0" applyFont="1">
      <alignment vertical="center"/>
    </xf>
    <xf numFmtId="0" fontId="25" fillId="10" borderId="51" xfId="0" applyFont="1" applyFill="1" applyBorder="1" applyAlignment="1">
      <alignment horizontal="center" vertical="center"/>
    </xf>
    <xf numFmtId="14" fontId="19" fillId="0" borderId="55" xfId="0" applyNumberFormat="1" applyFont="1" applyBorder="1">
      <alignment vertical="center"/>
    </xf>
    <xf numFmtId="0" fontId="3" fillId="11" borderId="1" xfId="0" applyFont="1" applyFill="1" applyBorder="1" applyAlignment="1">
      <alignment horizontal="left" vertical="center"/>
    </xf>
    <xf numFmtId="0" fontId="3" fillId="11" borderId="9" xfId="0" applyFont="1" applyFill="1" applyBorder="1" applyAlignment="1">
      <alignment horizontal="left" vertical="center" wrapText="1"/>
    </xf>
    <xf numFmtId="0" fontId="3" fillId="11" borderId="9" xfId="0" applyFont="1" applyFill="1" applyBorder="1" applyAlignment="1">
      <alignment horizontal="left" vertical="center"/>
    </xf>
    <xf numFmtId="0" fontId="0" fillId="7" borderId="0" xfId="0" applyFill="1" applyAlignment="1">
      <alignment horizontal="left" vertical="center"/>
    </xf>
    <xf numFmtId="0" fontId="0" fillId="7" borderId="8" xfId="0" applyFill="1" applyBorder="1" applyAlignment="1" applyProtection="1">
      <alignment horizontal="left" vertical="center"/>
      <protection locked="0"/>
    </xf>
    <xf numFmtId="0" fontId="0" fillId="7" borderId="1" xfId="0" applyFill="1" applyBorder="1" applyAlignment="1" applyProtection="1">
      <alignment horizontal="left" vertical="center"/>
      <protection locked="0"/>
    </xf>
    <xf numFmtId="0" fontId="0" fillId="7" borderId="9" xfId="0" applyFill="1" applyBorder="1" applyAlignment="1" applyProtection="1">
      <alignment horizontal="left" vertical="center"/>
      <protection locked="0"/>
    </xf>
    <xf numFmtId="0" fontId="0" fillId="0" borderId="8" xfId="0"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0" fillId="0" borderId="9" xfId="0" applyBorder="1" applyAlignment="1" applyProtection="1">
      <alignment horizontal="left" vertical="center"/>
      <protection locked="0"/>
    </xf>
    <xf numFmtId="0" fontId="0" fillId="0" borderId="22" xfId="0" applyBorder="1" applyAlignment="1" applyProtection="1">
      <alignment horizontal="left" vertical="center"/>
      <protection locked="0"/>
    </xf>
    <xf numFmtId="0" fontId="0" fillId="0" borderId="48" xfId="0" applyBorder="1" applyAlignment="1" applyProtection="1">
      <alignment horizontal="left" vertical="center"/>
      <protection locked="0"/>
    </xf>
    <xf numFmtId="0" fontId="0" fillId="0" borderId="49" xfId="0" applyBorder="1" applyAlignment="1" applyProtection="1">
      <alignment horizontal="left" vertical="center"/>
      <protection locked="0"/>
    </xf>
    <xf numFmtId="0" fontId="0" fillId="0" borderId="50" xfId="0" applyBorder="1" applyAlignment="1" applyProtection="1">
      <alignment horizontal="left" vertical="center"/>
      <protection locked="0"/>
    </xf>
    <xf numFmtId="0" fontId="0" fillId="0" borderId="34" xfId="0" applyBorder="1" applyAlignment="1" applyProtection="1">
      <alignment horizontal="left" vertical="center"/>
      <protection locked="0"/>
    </xf>
    <xf numFmtId="0" fontId="3" fillId="0" borderId="1" xfId="0" applyFont="1" applyBorder="1" applyProtection="1">
      <alignment vertical="center"/>
      <protection locked="0"/>
    </xf>
    <xf numFmtId="0" fontId="0" fillId="0" borderId="8" xfId="0" applyBorder="1" applyProtection="1">
      <alignment vertical="center"/>
      <protection locked="0"/>
    </xf>
    <xf numFmtId="0" fontId="0" fillId="0" borderId="1" xfId="0" applyBorder="1" applyProtection="1">
      <alignment vertical="center"/>
      <protection locked="0"/>
    </xf>
    <xf numFmtId="0" fontId="3" fillId="0" borderId="1" xfId="0" applyFont="1" applyBorder="1" applyAlignment="1" applyProtection="1">
      <alignment horizontal="left" vertical="center"/>
      <protection locked="0"/>
    </xf>
    <xf numFmtId="0" fontId="0" fillId="0" borderId="10" xfId="0" applyBorder="1" applyProtection="1">
      <alignment vertical="center"/>
      <protection locked="0"/>
    </xf>
    <xf numFmtId="0" fontId="3" fillId="0" borderId="27" xfId="0" applyFont="1" applyBorder="1" applyProtection="1">
      <alignment vertical="center"/>
      <protection locked="0"/>
    </xf>
    <xf numFmtId="0" fontId="0" fillId="0" borderId="10" xfId="0" applyBorder="1" applyAlignment="1" applyProtection="1">
      <alignment horizontal="left" vertical="center"/>
      <protection locked="0"/>
    </xf>
    <xf numFmtId="0" fontId="0" fillId="0" borderId="27"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0" borderId="9" xfId="0" applyBorder="1" applyProtection="1">
      <alignment vertical="center"/>
      <protection locked="0"/>
    </xf>
    <xf numFmtId="0" fontId="11" fillId="6" borderId="1" xfId="0" applyFont="1" applyFill="1" applyBorder="1" applyAlignment="1">
      <alignment horizontal="left" vertical="center"/>
    </xf>
    <xf numFmtId="0" fontId="0" fillId="0" borderId="1" xfId="0" applyBorder="1" applyAlignment="1">
      <alignment horizontal="left" vertical="center"/>
    </xf>
    <xf numFmtId="0" fontId="25" fillId="10" borderId="52" xfId="0" applyFont="1" applyFill="1" applyBorder="1" applyAlignment="1">
      <alignment horizontal="center" vertical="center"/>
    </xf>
    <xf numFmtId="0" fontId="25" fillId="10" borderId="53" xfId="0" applyFont="1" applyFill="1" applyBorder="1" applyAlignment="1">
      <alignment horizontal="center" vertical="center"/>
    </xf>
    <xf numFmtId="0" fontId="25" fillId="10" borderId="54" xfId="0" applyFont="1" applyFill="1" applyBorder="1" applyAlignment="1">
      <alignment horizontal="center" vertical="center"/>
    </xf>
    <xf numFmtId="0" fontId="19" fillId="0" borderId="56" xfId="0" applyFont="1" applyBorder="1" applyAlignment="1">
      <alignment horizontal="left" vertical="center"/>
    </xf>
    <xf numFmtId="0" fontId="19" fillId="0" borderId="57" xfId="0" applyFont="1" applyBorder="1" applyAlignment="1">
      <alignment horizontal="left" vertical="center"/>
    </xf>
    <xf numFmtId="0" fontId="19" fillId="0" borderId="58" xfId="0" applyFont="1" applyBorder="1" applyAlignment="1">
      <alignment horizontal="left" vertical="center"/>
    </xf>
    <xf numFmtId="0" fontId="3" fillId="3" borderId="24" xfId="0" applyFont="1" applyFill="1" applyBorder="1" applyAlignment="1" applyProtection="1">
      <alignment horizontal="left" vertical="center"/>
      <protection locked="0"/>
    </xf>
    <xf numFmtId="0" fontId="3" fillId="3" borderId="5" xfId="0" applyFont="1" applyFill="1" applyBorder="1" applyAlignment="1" applyProtection="1">
      <alignment horizontal="left" vertical="center"/>
      <protection locked="0"/>
    </xf>
    <xf numFmtId="0" fontId="3" fillId="3" borderId="8" xfId="0" applyFont="1" applyFill="1" applyBorder="1" applyAlignment="1" applyProtection="1">
      <alignment horizontal="left" vertical="center"/>
      <protection locked="0"/>
    </xf>
    <xf numFmtId="0" fontId="3" fillId="3" borderId="46" xfId="0" applyFont="1" applyFill="1" applyBorder="1" applyAlignment="1" applyProtection="1">
      <alignment horizontal="left" vertical="center"/>
      <protection locked="0"/>
    </xf>
    <xf numFmtId="0" fontId="3" fillId="3" borderId="27" xfId="0" applyFont="1" applyFill="1" applyBorder="1" applyAlignment="1" applyProtection="1">
      <alignment horizontal="left" vertical="center"/>
      <protection locked="0"/>
    </xf>
    <xf numFmtId="0" fontId="3" fillId="3" borderId="29" xfId="0" applyFont="1" applyFill="1" applyBorder="1" applyAlignment="1" applyProtection="1">
      <alignment horizontal="left" vertical="center"/>
      <protection locked="0"/>
    </xf>
    <xf numFmtId="14" fontId="19" fillId="0" borderId="67" xfId="0" applyNumberFormat="1" applyFont="1" applyBorder="1">
      <alignment vertical="center"/>
    </xf>
    <xf numFmtId="0" fontId="19" fillId="0" borderId="60" xfId="0" applyFont="1" applyBorder="1">
      <alignment vertical="center"/>
    </xf>
    <xf numFmtId="0" fontId="19" fillId="0" borderId="61" xfId="0" applyFont="1" applyBorder="1">
      <alignment vertical="center"/>
    </xf>
    <xf numFmtId="0" fontId="19" fillId="0" borderId="59" xfId="0" applyFont="1" applyBorder="1">
      <alignment vertical="center"/>
    </xf>
    <xf numFmtId="0" fontId="3" fillId="13" borderId="28" xfId="0" applyFont="1" applyFill="1" applyBorder="1" applyAlignment="1">
      <alignment horizontal="left" vertical="center"/>
    </xf>
    <xf numFmtId="0" fontId="3" fillId="13" borderId="5" xfId="0" applyFont="1" applyFill="1" applyBorder="1" applyAlignment="1">
      <alignment horizontal="center" vertical="center"/>
    </xf>
    <xf numFmtId="0" fontId="3" fillId="13" borderId="38" xfId="0" applyFont="1" applyFill="1" applyBorder="1" applyAlignment="1"/>
    <xf numFmtId="0" fontId="3" fillId="13" borderId="41" xfId="0" applyFont="1" applyFill="1" applyBorder="1" applyAlignment="1">
      <alignment horizontal="left" vertical="center"/>
    </xf>
    <xf numFmtId="0" fontId="0" fillId="0" borderId="3" xfId="0" applyBorder="1" applyProtection="1">
      <alignment vertical="center"/>
      <protection locked="0"/>
    </xf>
    <xf numFmtId="0" fontId="0" fillId="0" borderId="27" xfId="0" applyBorder="1" applyProtection="1">
      <alignment vertical="center"/>
      <protection locked="0"/>
    </xf>
    <xf numFmtId="0" fontId="3" fillId="3" borderId="1" xfId="0" applyFont="1" applyFill="1" applyBorder="1" applyAlignment="1" applyProtection="1">
      <alignment horizontal="left" vertical="center"/>
      <protection locked="0"/>
    </xf>
    <xf numFmtId="0" fontId="3" fillId="3" borderId="9" xfId="0" applyFont="1" applyFill="1" applyBorder="1" applyAlignment="1" applyProtection="1">
      <alignment horizontal="left" vertical="center"/>
      <protection locked="0"/>
    </xf>
    <xf numFmtId="0" fontId="3" fillId="3" borderId="1" xfId="0" applyFont="1" applyFill="1" applyBorder="1" applyAlignment="1" applyProtection="1">
      <alignment horizontal="left" vertical="center" wrapText="1"/>
      <protection locked="0"/>
    </xf>
    <xf numFmtId="0" fontId="3" fillId="3" borderId="9" xfId="0" applyFont="1" applyFill="1" applyBorder="1" applyAlignment="1" applyProtection="1">
      <alignment horizontal="left" vertical="center" wrapText="1"/>
      <protection locked="0"/>
    </xf>
    <xf numFmtId="0" fontId="3" fillId="3" borderId="11" xfId="0" applyFont="1" applyFill="1" applyBorder="1" applyAlignment="1" applyProtection="1">
      <alignment horizontal="left" vertical="center"/>
      <protection locked="0"/>
    </xf>
    <xf numFmtId="0" fontId="24" fillId="3" borderId="0" xfId="0" applyFont="1" applyFill="1" applyAlignment="1">
      <alignment horizontal="center" vertical="center"/>
    </xf>
    <xf numFmtId="0" fontId="20" fillId="3" borderId="0" xfId="0" applyFont="1" applyFill="1" applyAlignment="1">
      <alignment horizontal="center" vertical="center"/>
    </xf>
    <xf numFmtId="0" fontId="19" fillId="0" borderId="68" xfId="0" applyFont="1" applyBorder="1" applyAlignment="1">
      <alignment horizontal="left" vertical="center"/>
    </xf>
    <xf numFmtId="0" fontId="19" fillId="0" borderId="69" xfId="0" applyFont="1" applyBorder="1" applyAlignment="1">
      <alignment horizontal="left" vertical="center"/>
    </xf>
    <xf numFmtId="0" fontId="19" fillId="0" borderId="70" xfId="0" applyFont="1" applyBorder="1" applyAlignment="1">
      <alignment horizontal="left" vertical="center"/>
    </xf>
    <xf numFmtId="0" fontId="19" fillId="0" borderId="68" xfId="0" applyFont="1" applyBorder="1" applyAlignment="1">
      <alignment horizontal="left" vertical="center" wrapText="1"/>
    </xf>
    <xf numFmtId="0" fontId="19" fillId="0" borderId="71" xfId="0" applyFont="1" applyBorder="1" applyAlignment="1">
      <alignment horizontal="left" vertical="center"/>
    </xf>
    <xf numFmtId="0" fontId="19" fillId="0" borderId="72" xfId="0" applyFont="1" applyBorder="1" applyAlignment="1">
      <alignment horizontal="left" vertical="center"/>
    </xf>
    <xf numFmtId="0" fontId="19" fillId="0" borderId="73" xfId="0" applyFont="1" applyBorder="1" applyAlignment="1">
      <alignment horizontal="left" vertical="center"/>
    </xf>
    <xf numFmtId="14" fontId="19" fillId="0" borderId="67" xfId="0" applyNumberFormat="1" applyFont="1" applyBorder="1" applyAlignment="1">
      <alignment horizontal="center" vertical="center"/>
    </xf>
    <xf numFmtId="14" fontId="19" fillId="0" borderId="74" xfId="0" applyNumberFormat="1" applyFont="1" applyBorder="1" applyAlignment="1">
      <alignment horizontal="center" vertical="center"/>
    </xf>
    <xf numFmtId="0" fontId="3" fillId="7" borderId="0" xfId="0" applyFont="1" applyFill="1" applyAlignment="1">
      <alignment horizontal="center" vertical="center" wrapText="1"/>
    </xf>
    <xf numFmtId="0" fontId="3" fillId="7" borderId="0" xfId="0" applyFont="1" applyFill="1" applyAlignment="1">
      <alignment horizontal="center" vertical="center"/>
    </xf>
    <xf numFmtId="0" fontId="3" fillId="5" borderId="20" xfId="0" applyFont="1" applyFill="1" applyBorder="1" applyAlignment="1">
      <alignment horizontal="left" vertical="center"/>
    </xf>
    <xf numFmtId="0" fontId="3" fillId="5" borderId="21" xfId="0" applyFont="1" applyFill="1" applyBorder="1" applyAlignment="1">
      <alignment horizontal="left" vertical="center"/>
    </xf>
    <xf numFmtId="0" fontId="3" fillId="5" borderId="32" xfId="0" applyFont="1" applyFill="1" applyBorder="1" applyAlignment="1">
      <alignment horizontal="left" vertical="center"/>
    </xf>
    <xf numFmtId="0" fontId="0" fillId="7" borderId="0" xfId="0" applyFill="1" applyAlignment="1">
      <alignment horizontal="center" vertical="center" wrapText="1"/>
    </xf>
    <xf numFmtId="0" fontId="0" fillId="7" borderId="0" xfId="0" applyFill="1" applyAlignment="1">
      <alignment horizontal="center" vertical="center"/>
    </xf>
    <xf numFmtId="0" fontId="17" fillId="3" borderId="2" xfId="0" applyFont="1" applyFill="1" applyBorder="1" applyAlignment="1">
      <alignment horizontal="left" vertical="center"/>
    </xf>
    <xf numFmtId="0" fontId="17" fillId="3" borderId="3" xfId="0" applyFont="1" applyFill="1" applyBorder="1" applyAlignment="1">
      <alignment horizontal="left" vertical="center"/>
    </xf>
    <xf numFmtId="0" fontId="17" fillId="3" borderId="29" xfId="0" applyFont="1" applyFill="1" applyBorder="1" applyAlignment="1">
      <alignment horizontal="left" vertical="center" shrinkToFit="1"/>
    </xf>
    <xf numFmtId="0" fontId="17" fillId="3" borderId="34" xfId="0" applyFont="1" applyFill="1" applyBorder="1" applyAlignment="1">
      <alignment horizontal="left" vertical="center" shrinkToFit="1"/>
    </xf>
    <xf numFmtId="0" fontId="3" fillId="2" borderId="31" xfId="0" applyFont="1" applyFill="1" applyBorder="1" applyAlignment="1">
      <alignment horizontal="left"/>
    </xf>
    <xf numFmtId="0" fontId="3" fillId="2" borderId="39" xfId="0" applyFont="1" applyFill="1" applyBorder="1" applyAlignment="1">
      <alignment horizontal="left"/>
    </xf>
    <xf numFmtId="0" fontId="3" fillId="3" borderId="23" xfId="0" applyFont="1" applyFill="1" applyBorder="1" applyAlignment="1">
      <alignment horizontal="left" vertical="center" wrapText="1"/>
    </xf>
    <xf numFmtId="0" fontId="3" fillId="3" borderId="40" xfId="0" applyFont="1" applyFill="1" applyBorder="1" applyAlignment="1">
      <alignment horizontal="left" vertical="center" wrapText="1"/>
    </xf>
    <xf numFmtId="0" fontId="3" fillId="5" borderId="1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3" fillId="0" borderId="29" xfId="0" applyFont="1" applyBorder="1" applyAlignment="1" applyProtection="1">
      <alignment horizontal="left" vertical="center"/>
      <protection locked="0"/>
    </xf>
    <xf numFmtId="0" fontId="3" fillId="0" borderId="34" xfId="0" applyFont="1" applyBorder="1" applyAlignment="1" applyProtection="1">
      <alignment horizontal="left" vertical="center"/>
      <protection locked="0"/>
    </xf>
    <xf numFmtId="0" fontId="0" fillId="5" borderId="20" xfId="0" applyFill="1" applyBorder="1" applyAlignment="1">
      <alignment horizontal="left" vertical="center"/>
    </xf>
    <xf numFmtId="0" fontId="0" fillId="5" borderId="21" xfId="0" applyFill="1" applyBorder="1" applyAlignment="1">
      <alignment horizontal="left" vertical="center"/>
    </xf>
    <xf numFmtId="0" fontId="0" fillId="5" borderId="32" xfId="0" applyFill="1" applyBorder="1" applyAlignment="1">
      <alignment horizontal="left" vertical="center"/>
    </xf>
    <xf numFmtId="0" fontId="0" fillId="0" borderId="29" xfId="0" applyBorder="1" applyAlignment="1" applyProtection="1">
      <alignment horizontal="left" vertical="center"/>
      <protection locked="0"/>
    </xf>
    <xf numFmtId="0" fontId="0" fillId="0" borderId="34" xfId="0" applyBorder="1" applyAlignment="1" applyProtection="1">
      <alignment horizontal="left" vertical="center"/>
      <protection locked="0"/>
    </xf>
    <xf numFmtId="0" fontId="0" fillId="2" borderId="2" xfId="0" applyFill="1" applyBorder="1" applyAlignment="1">
      <alignment horizontal="left" vertical="center"/>
    </xf>
    <xf numFmtId="0" fontId="0" fillId="2" borderId="3" xfId="0" applyFill="1" applyBorder="1" applyAlignment="1">
      <alignment horizontal="left" vertical="center"/>
    </xf>
    <xf numFmtId="0" fontId="0" fillId="0" borderId="17" xfId="0" applyBorder="1" applyAlignment="1" applyProtection="1">
      <alignment horizontal="left" vertical="center"/>
      <protection locked="0"/>
    </xf>
    <xf numFmtId="0" fontId="0" fillId="0" borderId="30" xfId="0"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3" fillId="7" borderId="2" xfId="0" applyFont="1" applyFill="1" applyBorder="1" applyAlignment="1">
      <alignment horizontal="left" vertical="center"/>
    </xf>
    <xf numFmtId="0" fontId="3" fillId="7" borderId="3" xfId="0" applyFont="1" applyFill="1" applyBorder="1" applyAlignment="1">
      <alignment horizontal="left" vertical="center"/>
    </xf>
    <xf numFmtId="0" fontId="3" fillId="0" borderId="1" xfId="0" applyFont="1" applyBorder="1" applyProtection="1">
      <alignment vertical="center"/>
      <protection locked="0"/>
    </xf>
    <xf numFmtId="0" fontId="3" fillId="0" borderId="27" xfId="0" applyFont="1" applyBorder="1" applyProtection="1">
      <alignment vertical="center"/>
      <protection locked="0"/>
    </xf>
    <xf numFmtId="0" fontId="3" fillId="0" borderId="1" xfId="0" applyFont="1" applyBorder="1" applyAlignment="1" applyProtection="1">
      <alignment horizontal="left" vertical="center"/>
      <protection locked="0"/>
    </xf>
    <xf numFmtId="0" fontId="0" fillId="7" borderId="1" xfId="0" applyFill="1" applyBorder="1" applyAlignment="1">
      <alignment horizontal="left" vertical="center"/>
    </xf>
    <xf numFmtId="0" fontId="26" fillId="12" borderId="20" xfId="0" applyFont="1" applyFill="1" applyBorder="1" applyAlignment="1">
      <alignment horizontal="left" vertical="center"/>
    </xf>
    <xf numFmtId="0" fontId="26" fillId="12" borderId="21" xfId="0" applyFont="1" applyFill="1" applyBorder="1" applyAlignment="1">
      <alignment horizontal="left" vertical="center"/>
    </xf>
    <xf numFmtId="0" fontId="26" fillId="12" borderId="32" xfId="0" applyFont="1" applyFill="1" applyBorder="1" applyAlignment="1">
      <alignment horizontal="left" vertical="center"/>
    </xf>
    <xf numFmtId="0" fontId="11" fillId="6" borderId="1" xfId="0" applyFont="1" applyFill="1" applyBorder="1" applyAlignment="1">
      <alignment horizontal="left" vertical="center"/>
    </xf>
    <xf numFmtId="0" fontId="11" fillId="6" borderId="27" xfId="0" applyFont="1" applyFill="1" applyBorder="1" applyAlignment="1">
      <alignment horizontal="left" vertical="center"/>
    </xf>
    <xf numFmtId="0" fontId="0" fillId="8" borderId="1" xfId="0" applyFill="1" applyBorder="1" applyAlignment="1" applyProtection="1">
      <alignment horizontal="left" vertical="center"/>
      <protection locked="0"/>
    </xf>
    <xf numFmtId="0" fontId="0" fillId="2" borderId="26" xfId="0" applyFill="1" applyBorder="1" applyAlignment="1">
      <alignment horizontal="left" vertical="center"/>
    </xf>
    <xf numFmtId="0" fontId="0" fillId="2" borderId="13" xfId="0" applyFill="1" applyBorder="1" applyAlignment="1">
      <alignment horizontal="left" vertical="center"/>
    </xf>
    <xf numFmtId="0" fontId="3" fillId="0" borderId="64" xfId="0" applyFont="1" applyBorder="1" applyAlignment="1" applyProtection="1">
      <alignment horizontal="left" vertical="top"/>
      <protection locked="0"/>
    </xf>
    <xf numFmtId="0" fontId="3" fillId="0" borderId="65" xfId="0" applyFont="1" applyBorder="1" applyAlignment="1" applyProtection="1">
      <alignment horizontal="left" vertical="top"/>
      <protection locked="0"/>
    </xf>
    <xf numFmtId="0" fontId="3" fillId="0" borderId="66" xfId="0" applyFont="1" applyBorder="1" applyAlignment="1" applyProtection="1">
      <alignment horizontal="left" vertical="top"/>
      <protection locked="0"/>
    </xf>
    <xf numFmtId="0" fontId="3" fillId="0" borderId="63" xfId="0" applyFont="1" applyBorder="1" applyAlignment="1" applyProtection="1">
      <alignment horizontal="left" vertical="top"/>
      <protection locked="0"/>
    </xf>
    <xf numFmtId="0" fontId="3" fillId="0" borderId="0" xfId="0" applyFont="1" applyAlignment="1" applyProtection="1">
      <alignment horizontal="left" vertical="top"/>
      <protection locked="0"/>
    </xf>
    <xf numFmtId="0" fontId="3" fillId="0" borderId="62" xfId="0" applyFont="1" applyBorder="1" applyAlignment="1" applyProtection="1">
      <alignment horizontal="left" vertical="top"/>
      <protection locked="0"/>
    </xf>
    <xf numFmtId="0" fontId="3" fillId="0" borderId="15" xfId="0" applyFont="1" applyBorder="1" applyAlignment="1" applyProtection="1">
      <alignment horizontal="left" vertical="top"/>
      <protection locked="0"/>
    </xf>
    <xf numFmtId="0" fontId="3" fillId="0" borderId="18" xfId="0" applyFont="1" applyBorder="1" applyAlignment="1" applyProtection="1">
      <alignment horizontal="left" vertical="top"/>
      <protection locked="0"/>
    </xf>
    <xf numFmtId="0" fontId="3" fillId="0" borderId="19" xfId="0" applyFont="1" applyBorder="1" applyAlignment="1" applyProtection="1">
      <alignment horizontal="left" vertical="top"/>
      <protection locked="0"/>
    </xf>
    <xf numFmtId="0" fontId="0" fillId="0" borderId="27" xfId="0" applyBorder="1" applyAlignment="1" applyProtection="1">
      <alignment horizontal="left" vertical="center"/>
      <protection locked="0"/>
    </xf>
    <xf numFmtId="0" fontId="0" fillId="2" borderId="12" xfId="0" applyFill="1" applyBorder="1" applyAlignment="1">
      <alignment horizontal="left" vertical="center"/>
    </xf>
    <xf numFmtId="0" fontId="0" fillId="2" borderId="8" xfId="0" applyFill="1" applyBorder="1" applyAlignment="1">
      <alignment horizontal="left" vertical="center"/>
    </xf>
    <xf numFmtId="0" fontId="0" fillId="13" borderId="26" xfId="0" applyFill="1" applyBorder="1" applyAlignment="1">
      <alignment horizontal="left" vertical="center"/>
    </xf>
    <xf numFmtId="0" fontId="0" fillId="13" borderId="1" xfId="0" applyFill="1" applyBorder="1" applyAlignment="1">
      <alignment horizontal="left" vertical="center"/>
    </xf>
    <xf numFmtId="0" fontId="3" fillId="0" borderId="27" xfId="0" applyFont="1" applyBorder="1" applyAlignment="1" applyProtection="1">
      <alignment horizontal="left" vertical="center"/>
      <protection locked="0"/>
    </xf>
    <xf numFmtId="0" fontId="0" fillId="13" borderId="36" xfId="0" applyFill="1" applyBorder="1" applyAlignment="1">
      <alignment horizontal="left" vertical="center"/>
    </xf>
    <xf numFmtId="0" fontId="0" fillId="13" borderId="35" xfId="0" applyFill="1" applyBorder="1" applyAlignment="1">
      <alignment horizontal="left" vertical="center"/>
    </xf>
    <xf numFmtId="0" fontId="0" fillId="13" borderId="31" xfId="0" applyFill="1" applyBorder="1" applyAlignment="1">
      <alignment horizontal="left" vertical="center"/>
    </xf>
    <xf numFmtId="0" fontId="0" fillId="13" borderId="39" xfId="0" applyFill="1" applyBorder="1" applyAlignment="1">
      <alignment horizontal="left" vertical="center"/>
    </xf>
    <xf numFmtId="0" fontId="3" fillId="0" borderId="2" xfId="0" applyFont="1" applyBorder="1" applyProtection="1">
      <alignment vertical="center"/>
      <protection locked="0"/>
    </xf>
    <xf numFmtId="0" fontId="3" fillId="0" borderId="3" xfId="0" applyFont="1" applyBorder="1" applyProtection="1">
      <alignment vertical="center"/>
      <protection locked="0"/>
    </xf>
    <xf numFmtId="0" fontId="11" fillId="7" borderId="2" xfId="0" applyFont="1" applyFill="1" applyBorder="1" applyAlignment="1">
      <alignment horizontal="left" vertical="center"/>
    </xf>
    <xf numFmtId="0" fontId="11" fillId="7" borderId="3" xfId="0" applyFont="1" applyFill="1" applyBorder="1" applyAlignment="1">
      <alignment horizontal="left" vertical="center"/>
    </xf>
    <xf numFmtId="0" fontId="0" fillId="2" borderId="1" xfId="0" applyFill="1" applyBorder="1" applyAlignment="1">
      <alignment horizontal="left" vertical="center"/>
    </xf>
    <xf numFmtId="0" fontId="3" fillId="0" borderId="6" xfId="0" applyFont="1" applyBorder="1" applyProtection="1">
      <alignment vertical="center"/>
      <protection locked="0"/>
    </xf>
    <xf numFmtId="0" fontId="3" fillId="7" borderId="1" xfId="0" applyFont="1" applyFill="1" applyBorder="1">
      <alignment vertical="center"/>
    </xf>
    <xf numFmtId="0" fontId="3" fillId="7" borderId="1" xfId="0" applyFont="1" applyFill="1" applyBorder="1" applyAlignment="1">
      <alignment horizontal="left" vertical="center"/>
    </xf>
    <xf numFmtId="0" fontId="0" fillId="2" borderId="43" xfId="0" applyFill="1" applyBorder="1" applyAlignment="1">
      <alignment horizontal="left" vertical="center"/>
    </xf>
    <xf numFmtId="0" fontId="0" fillId="2" borderId="45" xfId="0" applyFill="1" applyBorder="1" applyAlignment="1">
      <alignment horizontal="left" vertical="center"/>
    </xf>
    <xf numFmtId="0" fontId="0" fillId="2" borderId="25" xfId="0" applyFill="1" applyBorder="1">
      <alignment vertical="center"/>
    </xf>
    <xf numFmtId="0" fontId="0" fillId="0" borderId="6" xfId="0" applyBorder="1" applyAlignment="1" applyProtection="1">
      <alignment horizontal="left" vertical="center"/>
      <protection locked="0"/>
    </xf>
    <xf numFmtId="0" fontId="0" fillId="0" borderId="37" xfId="0" applyBorder="1" applyAlignment="1" applyProtection="1">
      <alignment horizontal="left" vertical="center"/>
      <protection locked="0"/>
    </xf>
    <xf numFmtId="0" fontId="0" fillId="7" borderId="2" xfId="0" applyFill="1" applyBorder="1" applyAlignment="1">
      <alignment horizontal="left" vertical="center"/>
    </xf>
    <xf numFmtId="0" fontId="0" fillId="7" borderId="17" xfId="0" applyFill="1" applyBorder="1" applyAlignment="1">
      <alignment horizontal="left" vertical="center"/>
    </xf>
    <xf numFmtId="0" fontId="0" fillId="2" borderId="36" xfId="0" applyFill="1" applyBorder="1" applyAlignment="1">
      <alignment horizontal="left" vertical="center"/>
    </xf>
    <xf numFmtId="0" fontId="0" fillId="2" borderId="35" xfId="0" applyFill="1" applyBorder="1" applyAlignment="1">
      <alignment horizontal="left" vertical="center"/>
    </xf>
    <xf numFmtId="0" fontId="0" fillId="2" borderId="44" xfId="0" applyFill="1" applyBorder="1" applyAlignment="1">
      <alignment horizontal="left" vertical="center"/>
    </xf>
    <xf numFmtId="0" fontId="0" fillId="0" borderId="1" xfId="0" applyBorder="1" applyAlignment="1">
      <alignment horizontal="center" vertical="center"/>
    </xf>
    <xf numFmtId="0" fontId="0" fillId="0" borderId="8" xfId="0" applyBorder="1" applyAlignment="1">
      <alignment horizontal="center" vertical="center"/>
    </xf>
    <xf numFmtId="0" fontId="0" fillId="0" borderId="4"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0" borderId="10" xfId="0" applyBorder="1" applyAlignment="1">
      <alignment horizontal="center" vertical="center"/>
    </xf>
    <xf numFmtId="0" fontId="0" fillId="0" borderId="41" xfId="0" applyBorder="1" applyAlignment="1" applyProtection="1">
      <alignment horizontal="left" vertical="center"/>
      <protection locked="0"/>
    </xf>
    <xf numFmtId="0" fontId="0" fillId="7" borderId="8" xfId="0" applyFill="1" applyBorder="1" applyAlignment="1">
      <alignment horizontal="center" vertical="center"/>
    </xf>
    <xf numFmtId="0" fontId="0" fillId="7" borderId="62" xfId="0" applyFill="1" applyBorder="1" applyAlignment="1">
      <alignment horizontal="center" vertical="center"/>
    </xf>
    <xf numFmtId="0" fontId="0" fillId="5" borderId="7" xfId="0" applyFill="1" applyBorder="1" applyAlignment="1">
      <alignment horizontal="left" vertical="center"/>
    </xf>
    <xf numFmtId="0" fontId="0" fillId="2" borderId="25" xfId="0" applyFill="1" applyBorder="1" applyAlignment="1">
      <alignment horizontal="center" vertical="center"/>
    </xf>
    <xf numFmtId="0" fontId="0" fillId="2" borderId="42" xfId="0" applyFill="1" applyBorder="1" applyAlignment="1">
      <alignment horizontal="center" vertical="center"/>
    </xf>
    <xf numFmtId="0" fontId="3" fillId="2" borderId="33" xfId="0" applyFont="1" applyFill="1" applyBorder="1" applyAlignment="1">
      <alignment horizontal="center" vertical="center"/>
    </xf>
    <xf numFmtId="0" fontId="3" fillId="2" borderId="24" xfId="0" applyFont="1" applyFill="1" applyBorder="1" applyAlignment="1">
      <alignment horizontal="center" vertical="center"/>
    </xf>
    <xf numFmtId="0" fontId="0" fillId="7" borderId="4" xfId="0" applyFill="1" applyBorder="1" applyAlignment="1">
      <alignment horizontal="left" vertical="center"/>
    </xf>
    <xf numFmtId="0" fontId="0" fillId="7" borderId="5" xfId="0" applyFill="1" applyBorder="1" applyAlignment="1">
      <alignment horizontal="left" vertical="center"/>
    </xf>
    <xf numFmtId="0" fontId="0" fillId="2" borderId="25" xfId="0" applyFill="1" applyBorder="1" applyAlignment="1">
      <alignment horizontal="left" vertical="center"/>
    </xf>
    <xf numFmtId="0" fontId="0" fillId="2" borderId="5" xfId="0" applyFill="1" applyBorder="1" applyAlignment="1">
      <alignment horizontal="left" vertical="center"/>
    </xf>
    <xf numFmtId="0" fontId="0" fillId="5" borderId="14" xfId="0" applyFill="1" applyBorder="1" applyAlignment="1">
      <alignment horizontal="left" vertical="center"/>
    </xf>
    <xf numFmtId="0" fontId="0" fillId="5" borderId="16" xfId="0" applyFill="1" applyBorder="1" applyAlignment="1">
      <alignment horizontal="left" vertical="center"/>
    </xf>
    <xf numFmtId="0" fontId="0" fillId="9" borderId="14" xfId="0" applyFill="1" applyBorder="1" applyAlignment="1">
      <alignment horizontal="center" vertical="center"/>
    </xf>
    <xf numFmtId="0" fontId="0" fillId="9" borderId="16" xfId="0" applyFill="1" applyBorder="1" applyAlignment="1">
      <alignment horizontal="center" vertical="center"/>
    </xf>
    <xf numFmtId="0" fontId="0" fillId="0" borderId="8"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2" borderId="5" xfId="0" applyFill="1" applyBorder="1" applyAlignment="1">
      <alignment horizontal="center" vertical="center"/>
    </xf>
  </cellXfs>
  <cellStyles count="2">
    <cellStyle name="ハイパーリンク" xfId="1" builtinId="8"/>
    <cellStyle name="標準" xfId="0" builtinId="0"/>
  </cellStyles>
  <dxfs count="74">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2" tint="-9.9948118533890809E-2"/>
        </patternFill>
      </fill>
    </dxf>
    <dxf>
      <fill>
        <patternFill>
          <bgColor theme="0" tint="-0.14996795556505021"/>
        </patternFill>
      </fill>
    </dxf>
    <dxf>
      <font>
        <b/>
        <i val="0"/>
      </font>
    </dxf>
    <dxf>
      <fill>
        <patternFill>
          <bgColor theme="2" tint="-9.9948118533890809E-2"/>
        </patternFill>
      </fill>
    </dxf>
    <dxf>
      <fill>
        <patternFill>
          <bgColor theme="0" tint="-0.14996795556505021"/>
        </patternFill>
      </fill>
    </dxf>
    <dxf>
      <fill>
        <patternFill>
          <bgColor theme="2" tint="-9.9948118533890809E-2"/>
        </patternFill>
      </fill>
    </dxf>
    <dxf>
      <font>
        <b/>
        <i val="0"/>
      </font>
    </dxf>
    <dxf>
      <fill>
        <patternFill>
          <bgColor theme="2" tint="-9.9948118533890809E-2"/>
        </patternFill>
      </fill>
    </dxf>
    <dxf>
      <fill>
        <patternFill>
          <bgColor theme="0" tint="-0.14996795556505021"/>
        </patternFill>
      </fill>
    </dxf>
    <dxf>
      <font>
        <b/>
        <i val="0"/>
      </font>
    </dxf>
    <dxf>
      <fill>
        <patternFill>
          <bgColor theme="0" tint="-0.14996795556505021"/>
        </patternFill>
      </fill>
    </dxf>
    <dxf>
      <font>
        <b/>
        <i val="0"/>
      </font>
    </dxf>
    <dxf>
      <fill>
        <patternFill>
          <bgColor theme="0" tint="-0.14996795556505021"/>
        </patternFill>
      </fill>
    </dxf>
    <dxf>
      <font>
        <b/>
        <i val="0"/>
      </font>
    </dxf>
    <dxf>
      <font>
        <b/>
        <i val="0"/>
      </font>
    </dxf>
    <dxf>
      <font>
        <b/>
        <i val="0"/>
      </font>
    </dxf>
    <dxf>
      <font>
        <b/>
        <i val="0"/>
      </font>
    </dxf>
    <dxf>
      <fill>
        <patternFill patternType="solid">
          <bgColor theme="0" tint="-0.14999847407452621"/>
        </patternFill>
      </fill>
    </dxf>
    <dxf>
      <font>
        <b/>
        <i val="0"/>
      </font>
    </dxf>
    <dxf>
      <fill>
        <patternFill>
          <bgColor theme="2" tint="-9.9948118533890809E-2"/>
        </patternFill>
      </fill>
    </dxf>
    <dxf>
      <fill>
        <patternFill patternType="solid">
          <bgColor theme="0" tint="-0.14999847407452621"/>
        </patternFill>
      </fill>
    </dxf>
    <dxf>
      <fill>
        <patternFill>
          <bgColor theme="2" tint="-9.9948118533890809E-2"/>
        </patternFill>
      </fill>
    </dxf>
    <dxf>
      <font>
        <b/>
        <i val="0"/>
      </font>
    </dxf>
    <dxf>
      <fill>
        <patternFill>
          <bgColor theme="2" tint="-9.9948118533890809E-2"/>
        </patternFill>
      </fill>
    </dxf>
    <dxf>
      <fill>
        <patternFill>
          <bgColor theme="2" tint="-9.9948118533890809E-2"/>
        </patternFill>
      </fill>
    </dxf>
    <dxf>
      <font>
        <b/>
        <i val="0"/>
      </font>
    </dxf>
    <dxf>
      <fill>
        <patternFill>
          <bgColor theme="2" tint="-9.9948118533890809E-2"/>
        </patternFill>
      </fill>
    </dxf>
    <dxf>
      <font>
        <b/>
        <i val="0"/>
      </font>
    </dxf>
    <dxf>
      <fill>
        <patternFill>
          <bgColor theme="2" tint="-9.9948118533890809E-2"/>
        </patternFill>
      </fill>
    </dxf>
    <dxf>
      <font>
        <color theme="2" tint="-0.24994659260841701"/>
      </font>
    </dxf>
    <dxf>
      <font>
        <b val="0"/>
        <i val="0"/>
      </font>
      <fill>
        <patternFill>
          <bgColor theme="2" tint="-9.9948118533890809E-2"/>
        </patternFill>
      </fill>
    </dxf>
    <dxf>
      <font>
        <b/>
        <i val="0"/>
      </font>
    </dxf>
    <dxf>
      <font>
        <b/>
        <i val="0"/>
      </font>
    </dxf>
    <dxf>
      <fill>
        <patternFill>
          <bgColor theme="2" tint="-9.9948118533890809E-2"/>
        </patternFill>
      </fill>
    </dxf>
    <dxf>
      <font>
        <b/>
        <i val="0"/>
      </font>
    </dxf>
    <dxf>
      <font>
        <b/>
        <i val="0"/>
      </font>
    </dxf>
    <dxf>
      <fill>
        <patternFill>
          <bgColor theme="2" tint="-9.9948118533890809E-2"/>
        </patternFill>
      </fill>
    </dxf>
    <dxf>
      <font>
        <b/>
        <i val="0"/>
      </font>
    </dxf>
    <dxf>
      <font>
        <b/>
        <i val="0"/>
      </font>
    </dxf>
    <dxf>
      <font>
        <b/>
        <i val="0"/>
      </font>
    </dxf>
    <dxf>
      <font>
        <b/>
        <i val="0"/>
      </font>
    </dxf>
    <dxf>
      <fill>
        <patternFill>
          <bgColor theme="2" tint="-9.9948118533890809E-2"/>
        </patternFill>
      </fill>
    </dxf>
    <dxf>
      <font>
        <b/>
        <i val="0"/>
      </font>
    </dxf>
    <dxf>
      <fill>
        <patternFill>
          <bgColor theme="2" tint="-9.9948118533890809E-2"/>
        </patternFill>
      </fill>
    </dxf>
    <dxf>
      <font>
        <b/>
        <i val="0"/>
      </font>
    </dxf>
    <dxf>
      <font>
        <color theme="0" tint="-0.249977111117893"/>
      </font>
      <fill>
        <patternFill patternType="solid">
          <bgColor theme="0" tint="-0.14999847407452621"/>
        </patternFill>
      </fill>
    </dxf>
    <dxf>
      <font>
        <color theme="0" tint="-0.249977111117893"/>
      </font>
      <fill>
        <patternFill patternType="solid">
          <bgColor theme="0" tint="-0.14999847407452621"/>
        </patternFill>
      </fill>
    </dxf>
    <dxf>
      <font>
        <color theme="0" tint="-0.249977111117893"/>
      </font>
      <fill>
        <patternFill patternType="solid">
          <bgColor theme="0" tint="-0.14999847407452621"/>
        </patternFill>
      </fill>
    </dxf>
    <dxf>
      <font>
        <color theme="0" tint="-0.249977111117893"/>
      </font>
      <fill>
        <patternFill patternType="solid">
          <bgColor theme="0" tint="-0.14999847407452621"/>
        </patternFill>
      </fill>
    </dxf>
    <dxf>
      <font>
        <color theme="0" tint="-0.249977111117893"/>
      </font>
      <fill>
        <patternFill patternType="solid">
          <bgColor theme="0" tint="-0.14999847407452621"/>
        </patternFill>
      </fill>
    </dxf>
    <dxf>
      <font>
        <color theme="0" tint="-0.249977111117893"/>
      </font>
      <fill>
        <patternFill patternType="solid">
          <bgColor theme="0" tint="-0.14999847407452621"/>
        </patternFill>
      </fill>
    </dxf>
    <dxf>
      <font>
        <color theme="0" tint="-0.249977111117893"/>
      </font>
      <fill>
        <patternFill patternType="solid">
          <bgColor theme="0" tint="-0.14999847407452621"/>
        </patternFill>
      </fill>
    </dxf>
    <dxf>
      <font>
        <color theme="0" tint="-0.249977111117893"/>
      </font>
      <fill>
        <patternFill patternType="solid">
          <bgColor theme="0" tint="-0.14999847407452621"/>
        </patternFill>
      </fill>
    </dxf>
    <dxf>
      <font>
        <color theme="0" tint="-0.249977111117893"/>
      </font>
      <fill>
        <patternFill patternType="solid">
          <bgColor theme="0" tint="-0.14999847407452621"/>
        </patternFill>
      </fill>
    </dxf>
    <dxf>
      <font>
        <color theme="0" tint="-0.249977111117893"/>
      </font>
      <fill>
        <patternFill patternType="solid">
          <bgColor theme="0" tint="-0.14999847407452621"/>
        </patternFill>
      </fill>
    </dxf>
    <dxf>
      <font>
        <color theme="0" tint="-0.249977111117893"/>
      </font>
      <fill>
        <patternFill patternType="solid">
          <bgColor theme="0" tint="-0.14999847407452621"/>
        </patternFill>
      </fill>
    </dxf>
    <dxf>
      <font>
        <color theme="0" tint="-0.249977111117893"/>
      </font>
      <fill>
        <patternFill patternType="solid">
          <bgColor theme="0" tint="-0.14999847407452621"/>
        </patternFill>
      </fill>
    </dxf>
    <dxf>
      <font>
        <color theme="0" tint="-0.249977111117893"/>
      </font>
      <fill>
        <patternFill patternType="solid">
          <bgColor theme="0" tint="-0.14999847407452621"/>
        </patternFill>
      </fill>
    </dxf>
    <dxf>
      <font>
        <color theme="0" tint="-0.249977111117893"/>
      </font>
      <fill>
        <patternFill patternType="solid">
          <bgColor theme="0" tint="-0.14999847407452621"/>
        </patternFill>
      </fill>
    </dxf>
    <dxf>
      <fill>
        <patternFill>
          <bgColor rgb="FFFF0000"/>
        </patternFill>
      </fill>
    </dxf>
  </dxfs>
  <tableStyles count="0" defaultTableStyle="TableStyleMedium2" defaultPivotStyle="PivotStyleLight16"/>
  <colors>
    <mruColors>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1</xdr:row>
      <xdr:rowOff>38100</xdr:rowOff>
    </xdr:from>
    <xdr:to>
      <xdr:col>3</xdr:col>
      <xdr:colOff>116205</xdr:colOff>
      <xdr:row>2</xdr:row>
      <xdr:rowOff>208915</xdr:rowOff>
    </xdr:to>
    <xdr:pic>
      <xdr:nvPicPr>
        <xdr:cNvPr id="2" name="グラフィックス 2817">
          <a:extLst>
            <a:ext uri="{FF2B5EF4-FFF2-40B4-BE49-F238E27FC236}">
              <a16:creationId xmlns:a16="http://schemas.microsoft.com/office/drawing/2014/main" id="{871F82AF-E23C-17DE-7539-AAE83745C9C7}"/>
            </a:ext>
          </a:extLst>
        </xdr:cNvPr>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14300" y="228600"/>
          <a:ext cx="2351405" cy="399415"/>
        </a:xfrm>
        <a:prstGeom prst="rect">
          <a:avLst/>
        </a:prstGeom>
      </xdr:spPr>
    </xdr:pic>
    <xdr:clientData/>
  </xdr:twoCellAnchor>
  <xdr:twoCellAnchor editAs="oneCell">
    <xdr:from>
      <xdr:col>0</xdr:col>
      <xdr:colOff>228600</xdr:colOff>
      <xdr:row>37</xdr:row>
      <xdr:rowOff>21590</xdr:rowOff>
    </xdr:from>
    <xdr:to>
      <xdr:col>7</xdr:col>
      <xdr:colOff>283845</xdr:colOff>
      <xdr:row>39</xdr:row>
      <xdr:rowOff>172720</xdr:rowOff>
    </xdr:to>
    <xdr:pic>
      <xdr:nvPicPr>
        <xdr:cNvPr id="3" name="図 2">
          <a:extLst>
            <a:ext uri="{FF2B5EF4-FFF2-40B4-BE49-F238E27FC236}">
              <a16:creationId xmlns:a16="http://schemas.microsoft.com/office/drawing/2014/main" id="{8EBC2BAC-D220-387D-F717-B68030A9BF1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28600" y="8441690"/>
          <a:ext cx="5402580" cy="57594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122518</xdr:colOff>
      <xdr:row>8</xdr:row>
      <xdr:rowOff>182781</xdr:rowOff>
    </xdr:from>
    <xdr:to>
      <xdr:col>8</xdr:col>
      <xdr:colOff>233985</xdr:colOff>
      <xdr:row>26</xdr:row>
      <xdr:rowOff>219565</xdr:rowOff>
    </xdr:to>
    <xdr:pic>
      <xdr:nvPicPr>
        <xdr:cNvPr id="4" name="図 3">
          <a:extLst>
            <a:ext uri="{FF2B5EF4-FFF2-40B4-BE49-F238E27FC236}">
              <a16:creationId xmlns:a16="http://schemas.microsoft.com/office/drawing/2014/main" id="{62E32C11-2F6A-3CFB-BF3A-B89919DF20B4}"/>
            </a:ext>
          </a:extLst>
        </xdr:cNvPr>
        <xdr:cNvPicPr>
          <a:picLocks noChangeAspect="1"/>
        </xdr:cNvPicPr>
      </xdr:nvPicPr>
      <xdr:blipFill>
        <a:blip xmlns:r="http://schemas.openxmlformats.org/officeDocument/2006/relationships" r:embed="rId1"/>
        <a:stretch>
          <a:fillRect/>
        </a:stretch>
      </xdr:blipFill>
      <xdr:spPr>
        <a:xfrm>
          <a:off x="6480985" y="2248648"/>
          <a:ext cx="3007067" cy="417698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8C384-AC92-406C-A1C3-5D364BB5E2F4}">
  <dimension ref="A1:H42"/>
  <sheetViews>
    <sheetView showGridLines="0" tabSelected="1" zoomScaleNormal="100" zoomScaleSheetLayoutView="100" workbookViewId="0">
      <selection activeCell="C11" sqref="C11"/>
    </sheetView>
  </sheetViews>
  <sheetFormatPr defaultColWidth="9" defaultRowHeight="15"/>
  <cols>
    <col min="1" max="1" width="7.08203125" style="65" customWidth="1"/>
    <col min="2" max="2" width="12.6640625" style="65" bestFit="1" customWidth="1"/>
    <col min="3" max="3" width="11.08203125" style="65" customWidth="1"/>
    <col min="4" max="4" width="9" style="65"/>
    <col min="5" max="5" width="12.08203125" style="65" customWidth="1"/>
    <col min="6" max="7" width="9" style="65"/>
    <col min="8" max="8" width="7.08203125" style="65" customWidth="1"/>
    <col min="9" max="16384" width="9" style="65"/>
  </cols>
  <sheetData>
    <row r="1" spans="1:8" ht="18">
      <c r="A1" s="68"/>
      <c r="B1" s="68"/>
      <c r="C1" s="68"/>
      <c r="D1" s="68"/>
      <c r="E1" s="68"/>
      <c r="F1" s="68"/>
      <c r="G1" s="68"/>
      <c r="H1" s="68"/>
    </row>
    <row r="2" spans="1:8" ht="18">
      <c r="A2" s="68"/>
      <c r="B2" s="68"/>
      <c r="C2" s="68"/>
      <c r="D2" s="68"/>
      <c r="E2" s="68"/>
      <c r="F2" s="68"/>
      <c r="G2" s="68"/>
      <c r="H2" s="68"/>
    </row>
    <row r="3" spans="1:8" ht="18">
      <c r="A3" s="68"/>
      <c r="B3" s="68"/>
      <c r="C3" s="68"/>
      <c r="D3" s="68"/>
      <c r="E3" s="68"/>
      <c r="F3" s="68"/>
      <c r="G3" s="68"/>
      <c r="H3" s="68"/>
    </row>
    <row r="4" spans="1:8" ht="18">
      <c r="A4" s="68"/>
      <c r="B4" s="68"/>
      <c r="C4" s="68"/>
      <c r="D4" s="68"/>
      <c r="E4" s="68"/>
      <c r="F4" s="68"/>
      <c r="G4" s="72" t="s">
        <v>197</v>
      </c>
      <c r="H4" s="68"/>
    </row>
    <row r="5" spans="1:8" ht="18">
      <c r="A5" s="68"/>
      <c r="B5" s="68"/>
      <c r="C5" s="68"/>
      <c r="D5" s="68"/>
      <c r="E5" s="68"/>
      <c r="F5" s="68"/>
      <c r="G5" s="68"/>
      <c r="H5" s="68"/>
    </row>
    <row r="6" spans="1:8" ht="18.75" customHeight="1">
      <c r="A6" s="69"/>
      <c r="B6" s="69"/>
      <c r="C6" s="69"/>
      <c r="D6" s="69"/>
      <c r="E6" s="69"/>
      <c r="F6" s="69"/>
      <c r="G6" s="69"/>
      <c r="H6" s="69"/>
    </row>
    <row r="7" spans="1:8" ht="20">
      <c r="A7" s="69"/>
      <c r="B7" s="69"/>
      <c r="C7" s="69"/>
      <c r="D7" s="69"/>
      <c r="E7" s="69"/>
      <c r="F7" s="69"/>
      <c r="G7" s="69"/>
      <c r="H7" s="69"/>
    </row>
    <row r="8" spans="1:8" ht="18">
      <c r="A8" s="68"/>
      <c r="B8" s="68"/>
      <c r="C8" s="68"/>
      <c r="D8" s="68"/>
      <c r="E8" s="68"/>
      <c r="F8" s="68"/>
      <c r="G8" s="68"/>
      <c r="H8" s="68"/>
    </row>
    <row r="9" spans="1:8" ht="18">
      <c r="A9" s="68"/>
      <c r="B9" s="68"/>
      <c r="C9" s="68"/>
      <c r="D9" s="68"/>
      <c r="E9" s="68"/>
      <c r="F9" s="68"/>
      <c r="G9" s="68"/>
      <c r="H9" s="68"/>
    </row>
    <row r="10" spans="1:8" ht="18">
      <c r="A10" s="68"/>
      <c r="B10" s="68"/>
      <c r="C10" s="68"/>
      <c r="D10" s="68"/>
      <c r="E10" s="68"/>
      <c r="F10" s="68"/>
      <c r="G10" s="68"/>
      <c r="H10" s="68"/>
    </row>
    <row r="11" spans="1:8">
      <c r="A11" s="70"/>
      <c r="B11" s="70"/>
      <c r="C11" s="70"/>
      <c r="D11" s="70"/>
      <c r="E11" s="70"/>
      <c r="F11" s="70"/>
      <c r="G11" s="70"/>
      <c r="H11" s="70"/>
    </row>
    <row r="12" spans="1:8" ht="18">
      <c r="A12" s="68"/>
      <c r="B12" s="68"/>
      <c r="C12" s="68"/>
      <c r="D12" s="68"/>
      <c r="E12" s="68"/>
      <c r="F12" s="68"/>
      <c r="G12" s="68"/>
      <c r="H12" s="68"/>
    </row>
    <row r="13" spans="1:8" ht="18">
      <c r="A13" s="68"/>
      <c r="B13" s="132" t="s">
        <v>182</v>
      </c>
      <c r="C13" s="133"/>
      <c r="D13" s="133"/>
      <c r="E13" s="133"/>
      <c r="F13" s="133"/>
      <c r="G13" s="133"/>
      <c r="H13" s="68"/>
    </row>
    <row r="14" spans="1:8" ht="18">
      <c r="A14" s="68"/>
      <c r="B14" s="133"/>
      <c r="C14" s="133"/>
      <c r="D14" s="133"/>
      <c r="E14" s="133"/>
      <c r="F14" s="133"/>
      <c r="G14" s="133"/>
      <c r="H14" s="68"/>
    </row>
    <row r="15" spans="1:8" ht="18">
      <c r="A15" s="68"/>
      <c r="B15" s="133"/>
      <c r="C15" s="133"/>
      <c r="D15" s="133"/>
      <c r="E15" s="133"/>
      <c r="F15" s="133"/>
      <c r="G15" s="133"/>
      <c r="H15" s="68"/>
    </row>
    <row r="16" spans="1:8" ht="18">
      <c r="A16" s="68"/>
      <c r="B16" s="133"/>
      <c r="C16" s="133"/>
      <c r="D16" s="133"/>
      <c r="E16" s="133"/>
      <c r="F16" s="133"/>
      <c r="G16" s="133"/>
      <c r="H16" s="68"/>
    </row>
    <row r="17" spans="1:8" ht="18">
      <c r="A17" s="68"/>
      <c r="B17" s="133"/>
      <c r="C17" s="133"/>
      <c r="D17" s="133"/>
      <c r="E17" s="133"/>
      <c r="F17" s="133"/>
      <c r="G17" s="133"/>
      <c r="H17" s="68"/>
    </row>
    <row r="18" spans="1:8" ht="18">
      <c r="A18" s="68"/>
      <c r="B18" s="133"/>
      <c r="C18" s="133"/>
      <c r="D18" s="133"/>
      <c r="E18" s="133"/>
      <c r="F18" s="133"/>
      <c r="G18" s="133"/>
      <c r="H18" s="68"/>
    </row>
    <row r="19" spans="1:8" ht="18">
      <c r="A19" s="68"/>
      <c r="B19" s="68"/>
      <c r="C19" s="68"/>
      <c r="D19" s="68"/>
      <c r="E19" s="68"/>
      <c r="F19" s="68"/>
      <c r="G19" s="68"/>
      <c r="H19" s="68"/>
    </row>
    <row r="20" spans="1:8" ht="18">
      <c r="A20" s="68"/>
      <c r="B20" s="68"/>
      <c r="C20" s="68"/>
      <c r="D20" s="68"/>
      <c r="E20" s="68"/>
      <c r="F20" s="68"/>
      <c r="G20" s="68"/>
      <c r="H20" s="68"/>
    </row>
    <row r="21" spans="1:8" ht="18">
      <c r="A21" s="68"/>
      <c r="B21" s="68"/>
      <c r="C21" s="68"/>
      <c r="D21" s="68"/>
      <c r="E21" s="68"/>
      <c r="F21" s="68"/>
      <c r="G21" s="68"/>
      <c r="H21" s="68"/>
    </row>
    <row r="22" spans="1:8" ht="18">
      <c r="A22" s="68"/>
      <c r="B22" s="68"/>
      <c r="C22" s="68"/>
      <c r="D22" s="68"/>
      <c r="E22" s="68"/>
      <c r="F22" s="68"/>
      <c r="G22" s="68"/>
      <c r="H22" s="68"/>
    </row>
    <row r="23" spans="1:8" ht="18">
      <c r="A23" s="68"/>
      <c r="B23" s="68"/>
      <c r="C23" s="68"/>
      <c r="D23" s="68"/>
      <c r="E23" s="68"/>
      <c r="F23" s="68"/>
      <c r="G23" s="68"/>
      <c r="H23" s="68"/>
    </row>
    <row r="24" spans="1:8" ht="18">
      <c r="A24" s="68"/>
      <c r="B24" s="68"/>
      <c r="C24" s="68"/>
      <c r="D24" s="68"/>
      <c r="E24" s="68"/>
      <c r="F24" s="68"/>
      <c r="G24" s="68"/>
      <c r="H24" s="68"/>
    </row>
    <row r="25" spans="1:8" ht="18">
      <c r="A25" s="68"/>
      <c r="B25" s="68"/>
      <c r="C25" s="68"/>
      <c r="D25" s="68"/>
      <c r="E25" s="68"/>
      <c r="F25" s="68"/>
      <c r="G25" s="68"/>
      <c r="H25" s="68"/>
    </row>
    <row r="26" spans="1:8" ht="18">
      <c r="A26" s="68"/>
      <c r="B26" s="68"/>
      <c r="C26" s="68"/>
      <c r="D26" s="68"/>
      <c r="E26" s="68"/>
      <c r="F26" s="68"/>
      <c r="G26" s="68"/>
      <c r="H26" s="68"/>
    </row>
    <row r="27" spans="1:8" ht="18">
      <c r="A27" s="68"/>
      <c r="B27" s="68"/>
      <c r="C27" s="68"/>
      <c r="D27" s="68"/>
      <c r="E27" s="68"/>
      <c r="F27" s="68"/>
      <c r="G27" s="68"/>
      <c r="H27" s="68"/>
    </row>
    <row r="28" spans="1:8" ht="18">
      <c r="A28" s="68"/>
      <c r="B28" s="75" t="s">
        <v>185</v>
      </c>
      <c r="C28" s="105" t="s">
        <v>183</v>
      </c>
      <c r="D28" s="106"/>
      <c r="E28" s="106"/>
      <c r="F28" s="106"/>
      <c r="G28" s="107"/>
      <c r="H28" s="68"/>
    </row>
    <row r="29" spans="1:8" ht="18">
      <c r="A29" s="68"/>
      <c r="B29" s="76">
        <v>45989</v>
      </c>
      <c r="C29" s="108" t="s">
        <v>184</v>
      </c>
      <c r="D29" s="109"/>
      <c r="E29" s="109"/>
      <c r="F29" s="109"/>
      <c r="G29" s="110"/>
      <c r="H29" s="68"/>
    </row>
    <row r="30" spans="1:8" ht="18">
      <c r="A30" s="68"/>
      <c r="B30" s="141">
        <v>46016</v>
      </c>
      <c r="C30" s="137" t="s">
        <v>210</v>
      </c>
      <c r="D30" s="135"/>
      <c r="E30" s="135"/>
      <c r="F30" s="135"/>
      <c r="G30" s="136"/>
      <c r="H30" s="68"/>
    </row>
    <row r="31" spans="1:8" ht="18">
      <c r="A31" s="68"/>
      <c r="B31" s="142"/>
      <c r="C31" s="138"/>
      <c r="D31" s="139"/>
      <c r="E31" s="139"/>
      <c r="F31" s="139"/>
      <c r="G31" s="140"/>
      <c r="H31" s="68"/>
    </row>
    <row r="32" spans="1:8" s="66" customFormat="1" ht="15.75" customHeight="1">
      <c r="A32" s="71"/>
      <c r="B32" s="76"/>
      <c r="C32" s="108"/>
      <c r="D32" s="109"/>
      <c r="E32" s="109"/>
      <c r="F32" s="109"/>
      <c r="G32" s="110"/>
      <c r="H32" s="71"/>
    </row>
    <row r="33" spans="1:8" s="67" customFormat="1" ht="18" customHeight="1">
      <c r="A33" s="72"/>
      <c r="B33" s="76"/>
      <c r="C33" s="108"/>
      <c r="D33" s="109"/>
      <c r="E33" s="109"/>
      <c r="F33" s="109"/>
      <c r="G33" s="110"/>
      <c r="H33" s="72"/>
    </row>
    <row r="34" spans="1:8" s="67" customFormat="1" ht="18" customHeight="1">
      <c r="A34" s="72"/>
      <c r="B34" s="76"/>
      <c r="C34" s="108"/>
      <c r="D34" s="109"/>
      <c r="E34" s="109"/>
      <c r="F34" s="109"/>
      <c r="G34" s="110"/>
      <c r="H34" s="72"/>
    </row>
    <row r="35" spans="1:8" s="67" customFormat="1" ht="18" customHeight="1">
      <c r="A35" s="72"/>
      <c r="B35" s="76"/>
      <c r="C35" s="108"/>
      <c r="D35" s="109"/>
      <c r="E35" s="109"/>
      <c r="F35" s="109"/>
      <c r="G35" s="110"/>
      <c r="H35" s="72"/>
    </row>
    <row r="36" spans="1:8" s="67" customFormat="1" ht="18" customHeight="1">
      <c r="A36" s="72"/>
      <c r="B36" s="117"/>
      <c r="C36" s="134"/>
      <c r="D36" s="135"/>
      <c r="E36" s="135"/>
      <c r="F36" s="135"/>
      <c r="G36" s="136"/>
      <c r="H36" s="72"/>
    </row>
    <row r="37" spans="1:8" s="67" customFormat="1" ht="18">
      <c r="A37" s="72"/>
      <c r="B37" s="120"/>
      <c r="C37" s="118"/>
      <c r="D37" s="118"/>
      <c r="E37" s="118"/>
      <c r="F37" s="118"/>
      <c r="G37" s="119"/>
      <c r="H37" s="72"/>
    </row>
    <row r="38" spans="1:8" s="67" customFormat="1" ht="18">
      <c r="A38" s="72"/>
      <c r="B38" s="73"/>
      <c r="C38" s="72"/>
      <c r="D38" s="72"/>
      <c r="E38" s="72"/>
      <c r="F38" s="72"/>
      <c r="G38" s="72"/>
      <c r="H38" s="72"/>
    </row>
    <row r="39" spans="1:8" s="67" customFormat="1" ht="15.75" customHeight="1">
      <c r="A39" s="72"/>
      <c r="B39" s="73"/>
      <c r="C39" s="72"/>
      <c r="D39" s="72"/>
      <c r="E39" s="72"/>
      <c r="F39" s="72"/>
      <c r="G39" s="72"/>
      <c r="H39" s="72"/>
    </row>
    <row r="40" spans="1:8" s="67" customFormat="1" ht="15.75" customHeight="1">
      <c r="A40" s="72"/>
      <c r="B40" s="73"/>
      <c r="C40" s="72"/>
      <c r="D40" s="72"/>
      <c r="E40" s="72"/>
      <c r="F40" s="72"/>
      <c r="G40" s="72"/>
      <c r="H40" s="72"/>
    </row>
    <row r="41" spans="1:8" ht="18">
      <c r="A41" s="74"/>
      <c r="B41" s="74"/>
      <c r="C41" s="74"/>
      <c r="D41" s="74"/>
      <c r="E41" s="74"/>
      <c r="F41" s="74"/>
      <c r="G41" s="74"/>
      <c r="H41" s="74"/>
    </row>
    <row r="42" spans="1:8" ht="18">
      <c r="A42" s="74"/>
      <c r="B42" s="74"/>
      <c r="C42" s="74"/>
      <c r="D42" s="74"/>
      <c r="E42" s="74"/>
      <c r="F42" s="74"/>
      <c r="G42" s="74"/>
      <c r="H42" s="74"/>
    </row>
  </sheetData>
  <mergeCells count="4">
    <mergeCell ref="B13:G18"/>
    <mergeCell ref="C36:G36"/>
    <mergeCell ref="C30:G31"/>
    <mergeCell ref="B30:B31"/>
  </mergeCells>
  <phoneticPr fontId="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FED83-1757-421F-80CA-77D30EB0A678}">
  <dimension ref="A1:L40"/>
  <sheetViews>
    <sheetView showGridLines="0" zoomScale="106" zoomScaleNormal="100" workbookViewId="0">
      <selection activeCell="E28" sqref="E28"/>
    </sheetView>
  </sheetViews>
  <sheetFormatPr defaultRowHeight="18"/>
  <cols>
    <col min="1" max="1" width="4.83203125" style="4" customWidth="1"/>
    <col min="2" max="2" width="3.6640625" style="4" customWidth="1"/>
    <col min="3" max="3" width="16.08203125" style="4" customWidth="1"/>
    <col min="4" max="5" width="13.5" style="4" bestFit="1" customWidth="1"/>
    <col min="6" max="6" width="31.6640625" style="4" bestFit="1" customWidth="1"/>
    <col min="7" max="7" width="29.33203125" customWidth="1"/>
  </cols>
  <sheetData>
    <row r="1" spans="1:11" ht="16.25" customHeight="1">
      <c r="F1" s="3"/>
    </row>
    <row r="2" spans="1:11" ht="38.5">
      <c r="B2" s="5"/>
      <c r="C2" s="2" t="s">
        <v>0</v>
      </c>
      <c r="D2" s="5"/>
      <c r="E2" s="5"/>
      <c r="F2" s="5"/>
      <c r="G2" s="1"/>
      <c r="H2" s="1"/>
      <c r="I2" s="1"/>
    </row>
    <row r="3" spans="1:11">
      <c r="B3" s="4" t="s">
        <v>1</v>
      </c>
    </row>
    <row r="4" spans="1:11">
      <c r="B4" s="4" t="s">
        <v>2</v>
      </c>
    </row>
    <row r="5" spans="1:11">
      <c r="B5" s="51" t="s">
        <v>3</v>
      </c>
    </row>
    <row r="6" spans="1:11">
      <c r="B6" s="4" t="s">
        <v>4</v>
      </c>
    </row>
    <row r="7" spans="1:11">
      <c r="B7" s="4" t="s">
        <v>5</v>
      </c>
      <c r="K7" s="56"/>
    </row>
    <row r="8" spans="1:11">
      <c r="B8" s="4" t="s">
        <v>195</v>
      </c>
      <c r="K8" s="56"/>
    </row>
    <row r="9" spans="1:11" ht="18.5" thickBot="1">
      <c r="C9" s="4" t="s">
        <v>193</v>
      </c>
      <c r="K9" s="56"/>
    </row>
    <row r="10" spans="1:11" ht="18.5" thickBot="1">
      <c r="B10" s="145" t="s">
        <v>6</v>
      </c>
      <c r="C10" s="146"/>
      <c r="D10" s="146"/>
      <c r="E10" s="146"/>
      <c r="F10" s="147"/>
      <c r="K10" s="56"/>
    </row>
    <row r="11" spans="1:11">
      <c r="B11" s="19" t="s">
        <v>7</v>
      </c>
      <c r="C11" s="12" t="s">
        <v>8</v>
      </c>
      <c r="D11" s="13" t="s">
        <v>178</v>
      </c>
      <c r="E11" s="13" t="s">
        <v>179</v>
      </c>
      <c r="F11" s="20" t="s">
        <v>9</v>
      </c>
    </row>
    <row r="12" spans="1:11">
      <c r="A12" s="143" t="s">
        <v>10</v>
      </c>
      <c r="B12" s="48"/>
      <c r="C12" s="33" t="s">
        <v>11</v>
      </c>
      <c r="D12" s="41"/>
      <c r="E12" s="41"/>
      <c r="F12" s="42"/>
    </row>
    <row r="13" spans="1:11">
      <c r="A13" s="144"/>
      <c r="B13" s="49"/>
      <c r="C13" s="33" t="s">
        <v>11</v>
      </c>
      <c r="D13" s="41" t="s">
        <v>12</v>
      </c>
      <c r="E13" s="33"/>
      <c r="F13" s="43" t="s">
        <v>12</v>
      </c>
      <c r="K13" s="56"/>
    </row>
    <row r="14" spans="1:11">
      <c r="A14" s="144"/>
      <c r="B14" s="49"/>
      <c r="C14" s="33" t="s">
        <v>11</v>
      </c>
      <c r="D14" s="33" t="s">
        <v>13</v>
      </c>
      <c r="E14" s="41"/>
      <c r="F14" s="42" t="s">
        <v>14</v>
      </c>
    </row>
    <row r="15" spans="1:11">
      <c r="A15" s="144"/>
      <c r="B15" s="49"/>
      <c r="C15" s="33" t="s">
        <v>11</v>
      </c>
      <c r="D15" s="33" t="s">
        <v>13</v>
      </c>
      <c r="E15" s="33"/>
      <c r="F15" s="43" t="s">
        <v>15</v>
      </c>
    </row>
    <row r="16" spans="1:11">
      <c r="A16" s="144"/>
      <c r="B16" s="49"/>
      <c r="C16" s="33" t="s">
        <v>11</v>
      </c>
      <c r="D16" s="33" t="s">
        <v>16</v>
      </c>
      <c r="E16" s="41"/>
      <c r="F16" s="42" t="s">
        <v>17</v>
      </c>
      <c r="K16" s="56"/>
    </row>
    <row r="17" spans="1:12">
      <c r="A17" s="144"/>
      <c r="B17" s="49"/>
      <c r="C17" s="33" t="s">
        <v>11</v>
      </c>
      <c r="D17" s="33" t="s">
        <v>16</v>
      </c>
      <c r="E17" s="41"/>
      <c r="F17" s="42" t="s">
        <v>18</v>
      </c>
      <c r="K17" s="56"/>
    </row>
    <row r="18" spans="1:12">
      <c r="A18" s="144"/>
      <c r="B18" s="49"/>
      <c r="C18" s="33" t="s">
        <v>11</v>
      </c>
      <c r="D18" s="33" t="s">
        <v>16</v>
      </c>
      <c r="E18" s="33" t="s">
        <v>19</v>
      </c>
      <c r="F18" s="43" t="s">
        <v>20</v>
      </c>
      <c r="K18" s="56"/>
    </row>
    <row r="19" spans="1:12" ht="18.5" thickBot="1">
      <c r="A19" s="144"/>
      <c r="B19" s="50"/>
      <c r="C19" s="45" t="s">
        <v>11</v>
      </c>
      <c r="D19" s="45" t="s">
        <v>16</v>
      </c>
      <c r="E19" s="45" t="s">
        <v>19</v>
      </c>
      <c r="F19" s="47" t="s">
        <v>186</v>
      </c>
    </row>
    <row r="20" spans="1:12">
      <c r="B20" s="19"/>
      <c r="C20" s="122" t="s">
        <v>8</v>
      </c>
      <c r="D20" s="13" t="s">
        <v>178</v>
      </c>
      <c r="E20" s="13" t="s">
        <v>179</v>
      </c>
      <c r="F20" s="123" t="s">
        <v>9</v>
      </c>
    </row>
    <row r="21" spans="1:12">
      <c r="A21" s="52" t="str">
        <f>IF(COUNTIF($F$21:$F$40,F21)&gt;1,"重複","")</f>
        <v/>
      </c>
      <c r="B21" s="21">
        <v>1</v>
      </c>
      <c r="C21" s="127"/>
      <c r="D21" s="127"/>
      <c r="E21" s="127"/>
      <c r="F21" s="128"/>
      <c r="K21" s="56"/>
    </row>
    <row r="22" spans="1:12">
      <c r="A22" s="52" t="str">
        <f t="shared" ref="A22:A40" si="0">IF(COUNTIF($F$21:$F$40,F22)&gt;1,"重複","")</f>
        <v/>
      </c>
      <c r="B22" s="21">
        <v>2</v>
      </c>
      <c r="C22" s="127"/>
      <c r="D22" s="129"/>
      <c r="E22" s="129"/>
      <c r="F22" s="130"/>
      <c r="L22" s="57"/>
    </row>
    <row r="23" spans="1:12">
      <c r="A23" s="52" t="str">
        <f t="shared" si="0"/>
        <v/>
      </c>
      <c r="B23" s="21">
        <v>3</v>
      </c>
      <c r="C23" s="127"/>
      <c r="D23" s="127"/>
      <c r="E23" s="127"/>
      <c r="F23" s="128"/>
    </row>
    <row r="24" spans="1:12">
      <c r="A24" s="52" t="str">
        <f t="shared" si="0"/>
        <v/>
      </c>
      <c r="B24" s="21">
        <v>4</v>
      </c>
      <c r="C24" s="127"/>
      <c r="D24" s="127"/>
      <c r="E24" s="127"/>
      <c r="F24" s="128"/>
    </row>
    <row r="25" spans="1:12">
      <c r="A25" s="52" t="str">
        <f t="shared" si="0"/>
        <v/>
      </c>
      <c r="B25" s="21">
        <v>5</v>
      </c>
      <c r="C25" s="127"/>
      <c r="D25" s="129"/>
      <c r="E25" s="129"/>
      <c r="F25" s="130"/>
    </row>
    <row r="26" spans="1:12">
      <c r="A26" s="52" t="str">
        <f t="shared" si="0"/>
        <v/>
      </c>
      <c r="B26" s="21">
        <v>6</v>
      </c>
      <c r="C26" s="127"/>
      <c r="D26" s="127"/>
      <c r="E26" s="127"/>
      <c r="F26" s="128"/>
    </row>
    <row r="27" spans="1:12">
      <c r="A27" s="52" t="str">
        <f t="shared" si="0"/>
        <v/>
      </c>
      <c r="B27" s="21">
        <v>7</v>
      </c>
      <c r="C27" s="127"/>
      <c r="D27" s="127"/>
      <c r="E27" s="127"/>
      <c r="F27" s="128"/>
      <c r="K27" s="56"/>
    </row>
    <row r="28" spans="1:12">
      <c r="A28" s="52" t="str">
        <f t="shared" si="0"/>
        <v/>
      </c>
      <c r="B28" s="21">
        <v>8</v>
      </c>
      <c r="C28" s="127"/>
      <c r="D28" s="129"/>
      <c r="E28" s="129"/>
      <c r="F28" s="130"/>
    </row>
    <row r="29" spans="1:12">
      <c r="A29" s="52" t="str">
        <f t="shared" si="0"/>
        <v/>
      </c>
      <c r="B29" s="21">
        <v>9</v>
      </c>
      <c r="C29" s="127"/>
      <c r="D29" s="127"/>
      <c r="E29" s="127"/>
      <c r="F29" s="130"/>
    </row>
    <row r="30" spans="1:12">
      <c r="A30" s="52" t="str">
        <f t="shared" si="0"/>
        <v/>
      </c>
      <c r="B30" s="21">
        <v>10</v>
      </c>
      <c r="C30" s="127"/>
      <c r="D30" s="127"/>
      <c r="E30" s="127"/>
      <c r="F30" s="130"/>
    </row>
    <row r="31" spans="1:12">
      <c r="A31" s="52" t="str">
        <f t="shared" si="0"/>
        <v/>
      </c>
      <c r="B31" s="21">
        <v>11</v>
      </c>
      <c r="C31" s="127"/>
      <c r="D31" s="127"/>
      <c r="E31" s="127"/>
      <c r="F31" s="130"/>
    </row>
    <row r="32" spans="1:12">
      <c r="A32" s="52" t="str">
        <f t="shared" si="0"/>
        <v/>
      </c>
      <c r="B32" s="21">
        <v>12</v>
      </c>
      <c r="C32" s="127"/>
      <c r="D32" s="127"/>
      <c r="E32" s="127"/>
      <c r="F32" s="130"/>
    </row>
    <row r="33" spans="1:6">
      <c r="A33" s="52" t="str">
        <f t="shared" si="0"/>
        <v/>
      </c>
      <c r="B33" s="21">
        <v>13</v>
      </c>
      <c r="C33" s="127"/>
      <c r="D33" s="127"/>
      <c r="E33" s="127"/>
      <c r="F33" s="130"/>
    </row>
    <row r="34" spans="1:6">
      <c r="A34" s="52" t="str">
        <f t="shared" si="0"/>
        <v/>
      </c>
      <c r="B34" s="21">
        <v>14</v>
      </c>
      <c r="C34" s="127"/>
      <c r="D34" s="127"/>
      <c r="E34" s="127"/>
      <c r="F34" s="130"/>
    </row>
    <row r="35" spans="1:6">
      <c r="A35" s="52" t="str">
        <f t="shared" si="0"/>
        <v/>
      </c>
      <c r="B35" s="21">
        <v>15</v>
      </c>
      <c r="C35" s="127"/>
      <c r="D35" s="127"/>
      <c r="E35" s="127"/>
      <c r="F35" s="130"/>
    </row>
    <row r="36" spans="1:6">
      <c r="A36" s="52" t="str">
        <f t="shared" si="0"/>
        <v/>
      </c>
      <c r="B36" s="21">
        <v>16</v>
      </c>
      <c r="C36" s="127"/>
      <c r="D36" s="127"/>
      <c r="E36" s="127"/>
      <c r="F36" s="130"/>
    </row>
    <row r="37" spans="1:6">
      <c r="A37" s="52" t="str">
        <f t="shared" si="0"/>
        <v/>
      </c>
      <c r="B37" s="21">
        <v>17</v>
      </c>
      <c r="C37" s="127"/>
      <c r="D37" s="127"/>
      <c r="E37" s="127"/>
      <c r="F37" s="130"/>
    </row>
    <row r="38" spans="1:6">
      <c r="A38" s="52" t="str">
        <f t="shared" si="0"/>
        <v/>
      </c>
      <c r="B38" s="21">
        <v>18</v>
      </c>
      <c r="C38" s="127"/>
      <c r="D38" s="127"/>
      <c r="E38" s="127"/>
      <c r="F38" s="130"/>
    </row>
    <row r="39" spans="1:6">
      <c r="A39" s="52" t="str">
        <f t="shared" si="0"/>
        <v/>
      </c>
      <c r="B39" s="21">
        <v>19</v>
      </c>
      <c r="C39" s="127"/>
      <c r="D39" s="127"/>
      <c r="E39" s="127"/>
      <c r="F39" s="128"/>
    </row>
    <row r="40" spans="1:6" ht="18.5" thickBot="1">
      <c r="A40" s="52" t="str">
        <f t="shared" si="0"/>
        <v/>
      </c>
      <c r="B40" s="22">
        <v>20</v>
      </c>
      <c r="C40" s="115"/>
      <c r="D40" s="115"/>
      <c r="E40" s="115"/>
      <c r="F40" s="131"/>
    </row>
  </sheetData>
  <sheetProtection algorithmName="SHA-512" hashValue="/JnunQKEOunjBB0IG50jeV5Zq1nyhp+GK8OfpUmtT5ZYBGPmm9UXL/+YWji0EUOR2JGOx3KQD0AQO/hHXEoeZg==" saltValue="xIgSXH8Yjr4ChrUN8kThww==" spinCount="100000" sheet="1" objects="1" scenarios="1"/>
  <mergeCells count="2">
    <mergeCell ref="A12:A19"/>
    <mergeCell ref="B10:F10"/>
  </mergeCells>
  <phoneticPr fontId="1"/>
  <conditionalFormatting sqref="A21:A40">
    <cfRule type="expression" dxfId="73" priority="2">
      <formula>A21="重複"</formula>
    </cfRule>
  </conditionalFormatting>
  <dataValidations count="2">
    <dataValidation allowBlank="1" showInputMessage="1" showErrorMessage="1" promptTitle="組織名" prompt="少なくとも一つ設定が必要です。" sqref="C20:C40" xr:uid="{FA7900D5-4D73-4D29-A3EA-0ECF185F61FF}"/>
    <dataValidation allowBlank="1" showInputMessage="1" showErrorMessage="1" promptTitle="ネットワーク名" prompt="少なくとも一つ設定が必要です。" sqref="F20:F40" xr:uid="{D644400D-F048-48B2-A583-D82E52E183AE}"/>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19328-7B19-4BF9-93F1-ACC36B087FAA}">
  <dimension ref="A1:G45"/>
  <sheetViews>
    <sheetView showGridLines="0" zoomScaleNormal="100" workbookViewId="0">
      <selection activeCell="E29" sqref="E29"/>
    </sheetView>
  </sheetViews>
  <sheetFormatPr defaultRowHeight="18"/>
  <cols>
    <col min="1" max="1" width="3.6640625" customWidth="1"/>
    <col min="2" max="2" width="36.08203125" style="4" customWidth="1"/>
    <col min="3" max="3" width="14.58203125" style="4" customWidth="1"/>
    <col min="4" max="4" width="7" style="4" customWidth="1"/>
    <col min="5" max="5" width="37.58203125" style="4" customWidth="1"/>
  </cols>
  <sheetData>
    <row r="1" spans="2:7" ht="16.25" customHeight="1"/>
    <row r="2" spans="2:7" ht="38.5">
      <c r="B2" s="2" t="s">
        <v>21</v>
      </c>
      <c r="C2" s="6"/>
      <c r="D2" s="5"/>
      <c r="E2" s="5"/>
      <c r="F2" s="1"/>
    </row>
    <row r="3" spans="2:7">
      <c r="B3" t="s">
        <v>192</v>
      </c>
    </row>
    <row r="4" spans="2:7">
      <c r="B4" s="51" t="s">
        <v>22</v>
      </c>
    </row>
    <row r="5" spans="2:7">
      <c r="B5" s="51" t="s">
        <v>205</v>
      </c>
    </row>
    <row r="6" spans="2:7">
      <c r="B6" s="4" t="s">
        <v>191</v>
      </c>
    </row>
    <row r="7" spans="2:7">
      <c r="B7" s="4" t="s">
        <v>209</v>
      </c>
    </row>
    <row r="8" spans="2:7">
      <c r="B8" s="4" t="s">
        <v>201</v>
      </c>
    </row>
    <row r="9" spans="2:7">
      <c r="B9" s="4" t="s">
        <v>202</v>
      </c>
      <c r="G9" s="11" t="s">
        <v>174</v>
      </c>
    </row>
    <row r="10" spans="2:7">
      <c r="B10" s="4" t="s">
        <v>203</v>
      </c>
      <c r="G10" s="11" t="s">
        <v>175</v>
      </c>
    </row>
    <row r="11" spans="2:7">
      <c r="B11" s="4" t="s">
        <v>204</v>
      </c>
      <c r="G11" s="58" t="s">
        <v>176</v>
      </c>
    </row>
    <row r="12" spans="2:7">
      <c r="B12" s="4" t="s">
        <v>195</v>
      </c>
      <c r="G12" s="58"/>
    </row>
    <row r="13" spans="2:7" ht="18.5" thickBot="1">
      <c r="B13" s="4" t="s">
        <v>206</v>
      </c>
      <c r="G13" s="58"/>
    </row>
    <row r="14" spans="2:7" ht="18.5" thickBot="1">
      <c r="B14" s="145" t="s">
        <v>23</v>
      </c>
      <c r="C14" s="146"/>
      <c r="D14" s="146"/>
      <c r="E14" s="147"/>
    </row>
    <row r="15" spans="2:7">
      <c r="B15" s="16" t="s">
        <v>24</v>
      </c>
      <c r="C15" s="154" t="s">
        <v>25</v>
      </c>
      <c r="D15" s="155"/>
      <c r="E15" s="17" t="s">
        <v>26</v>
      </c>
    </row>
    <row r="16" spans="2:7">
      <c r="B16" s="7" t="s">
        <v>27</v>
      </c>
      <c r="C16" s="150" t="s">
        <v>198</v>
      </c>
      <c r="D16" s="151"/>
      <c r="E16" s="156" t="s">
        <v>28</v>
      </c>
    </row>
    <row r="17" spans="1:7" ht="18.5" thickBot="1">
      <c r="B17" s="8" t="s">
        <v>29</v>
      </c>
      <c r="C17" s="152" t="s">
        <v>199</v>
      </c>
      <c r="D17" s="153"/>
      <c r="E17" s="157"/>
    </row>
    <row r="18" spans="1:7" ht="18.5" thickBot="1">
      <c r="B18" s="158" t="s">
        <v>30</v>
      </c>
      <c r="C18" s="159"/>
      <c r="D18" s="159"/>
      <c r="E18" s="160"/>
    </row>
    <row r="19" spans="1:7">
      <c r="B19" s="16" t="s">
        <v>31</v>
      </c>
      <c r="C19" s="14" t="s">
        <v>32</v>
      </c>
      <c r="D19" s="15" t="s">
        <v>85</v>
      </c>
      <c r="E19" s="17" t="s">
        <v>33</v>
      </c>
      <c r="G19" s="11"/>
    </row>
    <row r="20" spans="1:7">
      <c r="A20" s="148" t="s">
        <v>10</v>
      </c>
      <c r="B20" s="40" t="s">
        <v>34</v>
      </c>
      <c r="C20" s="41" t="s">
        <v>187</v>
      </c>
      <c r="D20" s="77"/>
      <c r="E20" s="78"/>
      <c r="G20" s="11"/>
    </row>
    <row r="21" spans="1:7">
      <c r="A21" s="149"/>
      <c r="B21" s="40" t="s">
        <v>36</v>
      </c>
      <c r="C21" s="41" t="s">
        <v>35</v>
      </c>
      <c r="D21" s="33">
        <v>2</v>
      </c>
      <c r="E21" s="42" t="s">
        <v>37</v>
      </c>
      <c r="G21" s="11"/>
    </row>
    <row r="22" spans="1:7">
      <c r="A22" s="149"/>
      <c r="B22" s="40"/>
      <c r="C22" s="41" t="s">
        <v>38</v>
      </c>
      <c r="D22" s="33">
        <v>3</v>
      </c>
      <c r="E22" s="43" t="s">
        <v>39</v>
      </c>
      <c r="G22" s="11"/>
    </row>
    <row r="23" spans="1:7">
      <c r="A23" s="149"/>
      <c r="B23" s="40"/>
      <c r="C23" s="33" t="s">
        <v>38</v>
      </c>
      <c r="D23" s="33">
        <v>4</v>
      </c>
      <c r="E23" s="43" t="s">
        <v>40</v>
      </c>
      <c r="G23" s="11"/>
    </row>
    <row r="24" spans="1:7">
      <c r="A24" s="149"/>
      <c r="B24" s="40" t="s">
        <v>188</v>
      </c>
      <c r="C24" s="33" t="s">
        <v>189</v>
      </c>
      <c r="D24" s="77"/>
      <c r="E24" s="79"/>
      <c r="G24" s="11"/>
    </row>
    <row r="25" spans="1:7">
      <c r="A25" s="149"/>
      <c r="B25" s="40" t="s">
        <v>42</v>
      </c>
      <c r="C25" s="41" t="s">
        <v>43</v>
      </c>
      <c r="D25" s="33">
        <v>1</v>
      </c>
      <c r="E25" s="42" t="s">
        <v>17</v>
      </c>
      <c r="G25" s="11"/>
    </row>
    <row r="26" spans="1:7">
      <c r="A26" s="149"/>
      <c r="B26" s="40"/>
      <c r="C26" s="41" t="s">
        <v>43</v>
      </c>
      <c r="D26" s="33">
        <v>2</v>
      </c>
      <c r="E26" s="42" t="s">
        <v>18</v>
      </c>
      <c r="G26" s="11"/>
    </row>
    <row r="27" spans="1:7">
      <c r="A27" s="149"/>
      <c r="B27" s="44"/>
      <c r="C27" s="46" t="s">
        <v>43</v>
      </c>
      <c r="D27" s="45">
        <v>3</v>
      </c>
      <c r="E27" s="47" t="s">
        <v>41</v>
      </c>
    </row>
    <row r="28" spans="1:7" ht="18.5" thickBot="1">
      <c r="B28" s="121" t="s">
        <v>31</v>
      </c>
      <c r="C28" s="124" t="s">
        <v>32</v>
      </c>
      <c r="D28" s="53" t="s">
        <v>85</v>
      </c>
      <c r="E28" s="18" t="s">
        <v>33</v>
      </c>
    </row>
    <row r="29" spans="1:7">
      <c r="B29" s="111"/>
      <c r="C29" s="112"/>
      <c r="D29" s="112"/>
      <c r="E29" s="28" t="str" cm="1">
        <f t="array" ref="E29">_xlfn.LET(
    _xlpm.no, D29,
    _xlpm.row, _xlfn.XMATCH(_xlpm.no, '1.組織構成'!B:B, 0),
    _xlpm.data, _xlfn.CHOOSECOLS('1.組織構成'!C:F, 1, 2, 3, 4),
    _xlpm.values, INDEX(_xlpm.data, _xlpm.row, ),
    _xlfn.TEXTJOIN(" / ", TRUE, _xlpm.values)
)</f>
        <v/>
      </c>
      <c r="G29" s="11"/>
    </row>
    <row r="30" spans="1:7">
      <c r="B30" s="113"/>
      <c r="C30" s="112"/>
      <c r="D30" s="112"/>
      <c r="E30" s="28" t="str" cm="1">
        <f t="array" ref="E30">_xlfn.LET(
    _xlpm.no, D30,
    _xlpm.row, _xlfn.XMATCH(_xlpm.no, '1.組織構成'!B:B, 0),
    _xlpm.data, _xlfn.CHOOSECOLS('1.組織構成'!C:F, 1, 2, 3, 4),
    _xlpm.values, INDEX(_xlpm.data, _xlpm.row, ),
    _xlfn.TEXTJOIN(" / ", TRUE, _xlpm.values)
)</f>
        <v/>
      </c>
      <c r="G30" s="11"/>
    </row>
    <row r="31" spans="1:7">
      <c r="B31" s="113"/>
      <c r="C31" s="112"/>
      <c r="D31" s="112"/>
      <c r="E31" s="28" t="str" cm="1">
        <f t="array" ref="E31">_xlfn.LET(
    _xlpm.no, D31,
    _xlpm.row, _xlfn.XMATCH(_xlpm.no, '1.組織構成'!B:B, 0),
    _xlpm.data, _xlfn.CHOOSECOLS('1.組織構成'!C:F, 1, 2, 3, 4),
    _xlpm.values, INDEX(_xlpm.data, _xlpm.row, ),
    _xlfn.TEXTJOIN(" / ", TRUE, _xlpm.values)
)</f>
        <v/>
      </c>
      <c r="G31" s="58"/>
    </row>
    <row r="32" spans="1:7">
      <c r="B32" s="113"/>
      <c r="C32" s="112"/>
      <c r="D32" s="112"/>
      <c r="E32" s="28" t="str" cm="1">
        <f t="array" ref="E32">_xlfn.LET(
    _xlpm.no, D32,
    _xlpm.row, _xlfn.XMATCH(_xlpm.no, '1.組織構成'!B:B, 0),
    _xlpm.data, _xlfn.CHOOSECOLS('1.組織構成'!C:F, 1, 2, 3, 4),
    _xlpm.values, INDEX(_xlpm.data, _xlpm.row, ),
    _xlfn.TEXTJOIN(" / ", TRUE, _xlpm.values)
)</f>
        <v/>
      </c>
      <c r="G32" s="11"/>
    </row>
    <row r="33" spans="2:5">
      <c r="B33" s="113"/>
      <c r="C33" s="112"/>
      <c r="D33" s="112"/>
      <c r="E33" s="28" t="str" cm="1">
        <f t="array" ref="E33">_xlfn.LET(
    _xlpm.no, D33,
    _xlpm.row, _xlfn.XMATCH(_xlpm.no, '1.組織構成'!B:B, 0),
    _xlpm.data, _xlfn.CHOOSECOLS('1.組織構成'!C:F, 1, 2, 3, 4),
    _xlpm.values, INDEX(_xlpm.data, _xlpm.row, ),
    _xlfn.TEXTJOIN(" / ", TRUE, _xlpm.values)
)</f>
        <v/>
      </c>
    </row>
    <row r="34" spans="2:5">
      <c r="B34" s="113"/>
      <c r="C34" s="112"/>
      <c r="D34" s="112"/>
      <c r="E34" s="28" t="str" cm="1">
        <f t="array" ref="E34">_xlfn.LET(
    _xlpm.no, D34,
    _xlpm.row, _xlfn.XMATCH(_xlpm.no, '1.組織構成'!B:B, 0),
    _xlpm.data, _xlfn.CHOOSECOLS('1.組織構成'!C:F, 1, 2, 3, 4),
    _xlpm.values, INDEX(_xlpm.data, _xlpm.row, ),
    _xlfn.TEXTJOIN(" / ", TRUE, _xlpm.values)
)</f>
        <v/>
      </c>
    </row>
    <row r="35" spans="2:5">
      <c r="B35" s="113"/>
      <c r="C35" s="112"/>
      <c r="D35" s="112"/>
      <c r="E35" s="28" t="str" cm="1">
        <f t="array" ref="E35">_xlfn.LET(
    _xlpm.no, D35,
    _xlpm.row, _xlfn.XMATCH(_xlpm.no, '1.組織構成'!B:B, 0),
    _xlpm.data, _xlfn.CHOOSECOLS('1.組織構成'!C:F, 1, 2, 3, 4),
    _xlpm.values, INDEX(_xlpm.data, _xlpm.row, ),
    _xlfn.TEXTJOIN(" / ", TRUE, _xlpm.values)
)</f>
        <v/>
      </c>
    </row>
    <row r="36" spans="2:5">
      <c r="B36" s="113"/>
      <c r="C36" s="112"/>
      <c r="D36" s="112"/>
      <c r="E36" s="28" t="str" cm="1">
        <f t="array" ref="E36">_xlfn.LET(
    _xlpm.no, D36,
    _xlpm.row, _xlfn.XMATCH(_xlpm.no, '1.組織構成'!B:B, 0),
    _xlpm.data, _xlfn.CHOOSECOLS('1.組織構成'!C:F, 1, 2, 3, 4),
    _xlpm.values, INDEX(_xlpm.data, _xlpm.row, ),
    _xlfn.TEXTJOIN(" / ", TRUE, _xlpm.values)
)</f>
        <v/>
      </c>
    </row>
    <row r="37" spans="2:5">
      <c r="B37" s="113"/>
      <c r="C37" s="112"/>
      <c r="D37" s="112"/>
      <c r="E37" s="28" t="str" cm="1">
        <f t="array" ref="E37">_xlfn.LET(
    _xlpm.no, D37,
    _xlpm.row, _xlfn.XMATCH(_xlpm.no, '1.組織構成'!B:B, 0),
    _xlpm.data, _xlfn.CHOOSECOLS('1.組織構成'!C:F, 1, 2, 3, 4),
    _xlpm.values, INDEX(_xlpm.data, _xlpm.row, ),
    _xlfn.TEXTJOIN(" / ", TRUE, _xlpm.values)
)</f>
        <v/>
      </c>
    </row>
    <row r="38" spans="2:5">
      <c r="B38" s="113"/>
      <c r="C38" s="112"/>
      <c r="D38" s="112"/>
      <c r="E38" s="28" t="str" cm="1">
        <f t="array" ref="E38">_xlfn.LET(
    _xlpm.no, D38,
    _xlpm.row, _xlfn.XMATCH(_xlpm.no, '1.組織構成'!B:B, 0),
    _xlpm.data, _xlfn.CHOOSECOLS('1.組織構成'!C:F, 1, 2, 3, 4),
    _xlpm.values, INDEX(_xlpm.data, _xlpm.row, ),
    _xlfn.TEXTJOIN(" / ", TRUE, _xlpm.values)
)</f>
        <v/>
      </c>
    </row>
    <row r="39" spans="2:5">
      <c r="B39" s="113"/>
      <c r="C39" s="112"/>
      <c r="D39" s="112"/>
      <c r="E39" s="28" t="str" cm="1">
        <f t="array" ref="E39">_xlfn.LET(
    _xlpm.no, D39,
    _xlpm.row, _xlfn.XMATCH(_xlpm.no, '1.組織構成'!B:B, 0),
    _xlpm.data, _xlfn.CHOOSECOLS('1.組織構成'!C:F, 1, 2, 3, 4),
    _xlpm.values, INDEX(_xlpm.data, _xlpm.row, ),
    _xlfn.TEXTJOIN(" / ", TRUE, _xlpm.values)
)</f>
        <v/>
      </c>
    </row>
    <row r="40" spans="2:5">
      <c r="B40" s="113"/>
      <c r="C40" s="112"/>
      <c r="D40" s="112"/>
      <c r="E40" s="28" t="str" cm="1">
        <f t="array" ref="E40">_xlfn.LET(
    _xlpm.no, D40,
    _xlpm.row, _xlfn.XMATCH(_xlpm.no, '1.組織構成'!B:B, 0),
    _xlpm.data, _xlfn.CHOOSECOLS('1.組織構成'!C:F, 1, 2, 3, 4),
    _xlpm.values, INDEX(_xlpm.data, _xlpm.row, ),
    _xlfn.TEXTJOIN(" / ", TRUE, _xlpm.values)
)</f>
        <v/>
      </c>
    </row>
    <row r="41" spans="2:5">
      <c r="B41" s="113"/>
      <c r="C41" s="112"/>
      <c r="D41" s="112"/>
      <c r="E41" s="28" t="str" cm="1">
        <f t="array" ref="E41">_xlfn.LET(
    _xlpm.no, D41,
    _xlpm.row, _xlfn.XMATCH(_xlpm.no, '1.組織構成'!B:B, 0),
    _xlpm.data, _xlfn.CHOOSECOLS('1.組織構成'!C:F, 1, 2, 3, 4),
    _xlpm.values, INDEX(_xlpm.data, _xlpm.row, ),
    _xlfn.TEXTJOIN(" / ", TRUE, _xlpm.values)
)</f>
        <v/>
      </c>
    </row>
    <row r="42" spans="2:5">
      <c r="B42" s="113"/>
      <c r="C42" s="112"/>
      <c r="D42" s="112"/>
      <c r="E42" s="28" t="str" cm="1">
        <f t="array" ref="E42">_xlfn.LET(
    _xlpm.no, D42,
    _xlpm.row, _xlfn.XMATCH(_xlpm.no, '1.組織構成'!B:B, 0),
    _xlpm.data, _xlfn.CHOOSECOLS('1.組織構成'!C:F, 1, 2, 3, 4),
    _xlpm.values, INDEX(_xlpm.data, _xlpm.row, ),
    _xlfn.TEXTJOIN(" / ", TRUE, _xlpm.values)
)</f>
        <v/>
      </c>
    </row>
    <row r="43" spans="2:5">
      <c r="B43" s="113"/>
      <c r="C43" s="112"/>
      <c r="D43" s="112"/>
      <c r="E43" s="28" t="str" cm="1">
        <f t="array" ref="E43">_xlfn.LET(
    _xlpm.no, D43,
    _xlpm.row, _xlfn.XMATCH(_xlpm.no, '1.組織構成'!B:B, 0),
    _xlpm.data, _xlfn.CHOOSECOLS('1.組織構成'!C:F, 1, 2, 3, 4),
    _xlpm.values, INDEX(_xlpm.data, _xlpm.row, ),
    _xlfn.TEXTJOIN(" / ", TRUE, _xlpm.values)
)</f>
        <v/>
      </c>
    </row>
    <row r="44" spans="2:5">
      <c r="B44" s="113"/>
      <c r="C44" s="112"/>
      <c r="D44" s="112"/>
      <c r="E44" s="54" t="str" cm="1">
        <f t="array" ref="E44">_xlfn.LET(
    _xlpm.no, D44,
    _xlpm.row, _xlfn.XMATCH(_xlpm.no, '1.組織構成'!B:B, 0),
    _xlpm.data, _xlfn.CHOOSECOLS('1.組織構成'!C:F, 1, 2, 3, 4),
    _xlpm.values, INDEX(_xlpm.data, _xlpm.row, ),
    _xlfn.TEXTJOIN(" / ", TRUE, _xlpm.values)
)</f>
        <v/>
      </c>
    </row>
    <row r="45" spans="2:5" ht="18.5" thickBot="1">
      <c r="B45" s="114"/>
      <c r="C45" s="115"/>
      <c r="D45" s="116"/>
      <c r="E45" s="55" t="str" cm="1">
        <f t="array" ref="E45">_xlfn.LET(
    _xlpm.no, D45,
    _xlpm.row, _xlfn.XMATCH(_xlpm.no, '1.組織構成'!B:B, 0),
    _xlpm.data, _xlfn.CHOOSECOLS('1.組織構成'!C:F, 1, 2, 3, 4),
    _xlpm.values, INDEX(_xlpm.data, _xlpm.row, ),
    _xlfn.TEXTJOIN(" / ", TRUE, _xlpm.values)
)</f>
        <v/>
      </c>
    </row>
  </sheetData>
  <sheetProtection algorithmName="SHA-512" hashValue="fGpydGI/6pfnx15riaqcaupcwyK2R5yDQm+y6k766yoOflKIqsPD972jMV7+8AyAuYRgPzGrANLGMnfOW81NJA==" saltValue="HVVblMmRWvY3KjQJNvWLYg==" spinCount="100000" sheet="1" objects="1" scenarios="1"/>
  <mergeCells count="7">
    <mergeCell ref="B14:E14"/>
    <mergeCell ref="A20:A27"/>
    <mergeCell ref="C16:D16"/>
    <mergeCell ref="C17:D17"/>
    <mergeCell ref="C15:D15"/>
    <mergeCell ref="E16:E17"/>
    <mergeCell ref="B18:E18"/>
  </mergeCells>
  <phoneticPr fontId="1"/>
  <conditionalFormatting sqref="D29">
    <cfRule type="expression" dxfId="72" priority="14">
      <formula>OR($C29="全体管理者",$C29="全体閲覧者")</formula>
    </cfRule>
  </conditionalFormatting>
  <conditionalFormatting sqref="D30">
    <cfRule type="expression" dxfId="71" priority="13">
      <formula>OR($C$30="全体管理者",$C$30="全体閲覧者")</formula>
    </cfRule>
  </conditionalFormatting>
  <conditionalFormatting sqref="D31">
    <cfRule type="expression" dxfId="70" priority="12">
      <formula>OR($C$31="全体管理者",$C$31="全体閲覧者")</formula>
    </cfRule>
  </conditionalFormatting>
  <conditionalFormatting sqref="D32">
    <cfRule type="expression" dxfId="69" priority="11">
      <formula>OR($C$32="全体管理者",$C$32="全体閲覧者")</formula>
    </cfRule>
  </conditionalFormatting>
  <conditionalFormatting sqref="D33">
    <cfRule type="expression" dxfId="68" priority="10">
      <formula>OR($C$33="全体管理者",$C$33="全体閲覧者")</formula>
    </cfRule>
  </conditionalFormatting>
  <conditionalFormatting sqref="D34">
    <cfRule type="expression" dxfId="67" priority="9">
      <formula>OR($C$34="全体管理者",$C$34="全体閲覧者")</formula>
    </cfRule>
  </conditionalFormatting>
  <conditionalFormatting sqref="D35">
    <cfRule type="expression" dxfId="66" priority="8">
      <formula>OR($C$35="全体管理者",$C$35="全体閲覧者")</formula>
    </cfRule>
  </conditionalFormatting>
  <conditionalFormatting sqref="D36">
    <cfRule type="expression" dxfId="65" priority="7">
      <formula>OR($C$36="全体管理者",$C$36="全体閲覧者")</formula>
    </cfRule>
  </conditionalFormatting>
  <conditionalFormatting sqref="D37">
    <cfRule type="expression" dxfId="64" priority="6">
      <formula>OR($C$37="全体管理者",$C$37="全体閲覧者")</formula>
    </cfRule>
  </conditionalFormatting>
  <conditionalFormatting sqref="D38">
    <cfRule type="expression" dxfId="63" priority="5">
      <formula>OR($C$38="全体管理者",$C$38="全体閲覧者")</formula>
    </cfRule>
  </conditionalFormatting>
  <conditionalFormatting sqref="D39">
    <cfRule type="expression" dxfId="62" priority="4">
      <formula>OR($C$39="全体管理者",$C$39="全体閲覧者")</formula>
    </cfRule>
  </conditionalFormatting>
  <conditionalFormatting sqref="D40">
    <cfRule type="expression" dxfId="61" priority="3">
      <formula>OR($C$40="全体管理者",$C$40="全体閲覧者")</formula>
    </cfRule>
  </conditionalFormatting>
  <conditionalFormatting sqref="D41">
    <cfRule type="expression" dxfId="60" priority="2">
      <formula>OR($C$41="全体管理者",$C$41="全体閲覧者")</formula>
    </cfRule>
  </conditionalFormatting>
  <conditionalFormatting sqref="D42">
    <cfRule type="expression" dxfId="59" priority="1">
      <formula>OR($C$42="全体管理者",$C$42="全体閲覧者")</formula>
    </cfRule>
  </conditionalFormatting>
  <dataValidations count="3">
    <dataValidation allowBlank="1" showInputMessage="1" showErrorMessage="1" sqref="D29:D45" xr:uid="{A38AFBCE-199B-4767-9149-7B2CE75F9B85}"/>
    <dataValidation allowBlank="1" showInputMessage="1" showErrorMessage="1" promptTitle="メールアドレス" prompt="少なくとも一つ設定が必要です。" sqref="B28:B45" xr:uid="{09ACFBF3-A18A-4AA7-AED5-4ADD0262814C}"/>
    <dataValidation type="list" allowBlank="1" showInputMessage="1" showErrorMessage="1" sqref="C29:C45" xr:uid="{AAE1AC42-30EA-40AC-A7C9-A9A5609BD26F}">
      <formula1>"全体管理者,管理者,全体閲覧者,閲覧者,フロントデスク"</formula1>
    </dataValidation>
  </dataValidation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11499-A981-407F-9B73-C788797B8B64}">
  <dimension ref="A1:AF59"/>
  <sheetViews>
    <sheetView showGridLines="0" zoomScale="79" zoomScaleNormal="85" workbookViewId="0">
      <selection activeCell="D23" sqref="D23"/>
    </sheetView>
  </sheetViews>
  <sheetFormatPr defaultColWidth="8.6640625" defaultRowHeight="18"/>
  <cols>
    <col min="1" max="1" width="3.58203125" style="10" customWidth="1"/>
    <col min="2" max="2" width="6.58203125" style="10" customWidth="1"/>
    <col min="3" max="3" width="18.25" style="10" customWidth="1"/>
    <col min="4" max="4" width="19.33203125" style="10" customWidth="1"/>
    <col min="5" max="6" width="6.58203125" style="10" customWidth="1"/>
    <col min="7" max="10" width="5.5" style="10" customWidth="1"/>
    <col min="11" max="11" width="8.1640625" style="10" customWidth="1"/>
    <col min="12" max="12" width="2.6640625" style="10" customWidth="1"/>
    <col min="13" max="13" width="3.58203125" style="10" customWidth="1"/>
    <col min="14" max="14" width="8.08203125" style="10" customWidth="1"/>
    <col min="15" max="15" width="16.33203125" style="10" customWidth="1"/>
    <col min="16" max="16" width="10.6640625" style="10" customWidth="1"/>
    <col min="17" max="17" width="17.58203125" style="10" customWidth="1"/>
    <col min="18" max="18" width="15.6640625" style="10" customWidth="1"/>
    <col min="19" max="19" width="10.83203125" style="10" customWidth="1"/>
    <col min="20" max="20" width="15.6640625" style="10" customWidth="1"/>
    <col min="21" max="21" width="18.1640625" style="10" customWidth="1"/>
    <col min="22" max="22" width="16.08203125" style="10" customWidth="1"/>
    <col min="23" max="23" width="8.5" style="10" bestFit="1" customWidth="1"/>
    <col min="24" max="16384" width="8.6640625" style="10"/>
  </cols>
  <sheetData>
    <row r="1" spans="1:32" customFormat="1" ht="16.25" customHeight="1">
      <c r="C1" s="4"/>
      <c r="D1" s="4"/>
      <c r="E1" s="4"/>
      <c r="F1" s="4"/>
      <c r="G1" s="4"/>
    </row>
    <row r="2" spans="1:32" customFormat="1" ht="38.5">
      <c r="B2" s="1"/>
      <c r="C2" s="2" t="s">
        <v>44</v>
      </c>
      <c r="D2" s="6"/>
      <c r="E2" s="6"/>
      <c r="F2" s="5"/>
      <c r="G2" s="5"/>
      <c r="H2" s="1"/>
      <c r="I2" s="1"/>
      <c r="J2" s="1"/>
      <c r="K2" s="1"/>
      <c r="L2" s="1"/>
      <c r="M2" s="1"/>
      <c r="N2" s="1"/>
      <c r="O2" s="1"/>
      <c r="P2" s="1"/>
      <c r="Q2" s="1"/>
    </row>
    <row r="3" spans="1:32">
      <c r="B3" s="10" t="s">
        <v>45</v>
      </c>
      <c r="C3" s="11"/>
      <c r="D3" s="11"/>
      <c r="E3" s="11"/>
      <c r="F3" s="11"/>
      <c r="G3" s="11"/>
    </row>
    <row r="4" spans="1:32">
      <c r="B4" s="11" t="s">
        <v>46</v>
      </c>
      <c r="D4" s="11"/>
      <c r="E4" s="11"/>
      <c r="F4" s="11"/>
      <c r="G4" s="11"/>
      <c r="R4"/>
      <c r="S4"/>
      <c r="T4"/>
      <c r="U4"/>
      <c r="V4"/>
      <c r="W4"/>
      <c r="X4"/>
      <c r="Y4"/>
      <c r="Z4"/>
      <c r="AA4"/>
      <c r="AB4"/>
      <c r="AC4"/>
      <c r="AD4"/>
      <c r="AE4"/>
      <c r="AF4"/>
    </row>
    <row r="5" spans="1:32">
      <c r="B5" s="11" t="s">
        <v>47</v>
      </c>
      <c r="D5" s="11"/>
      <c r="E5" s="11"/>
      <c r="F5" s="11"/>
      <c r="G5" s="11"/>
    </row>
    <row r="6" spans="1:32">
      <c r="B6" s="11" t="s">
        <v>48</v>
      </c>
      <c r="D6" s="11"/>
      <c r="E6" s="11"/>
      <c r="F6" s="11"/>
      <c r="G6" s="11"/>
    </row>
    <row r="7" spans="1:32">
      <c r="B7" s="10" t="s">
        <v>49</v>
      </c>
    </row>
    <row r="8" spans="1:32">
      <c r="B8" s="10" t="s">
        <v>50</v>
      </c>
    </row>
    <row r="9" spans="1:32">
      <c r="B9" s="10" t="s">
        <v>51</v>
      </c>
    </row>
    <row r="10" spans="1:32">
      <c r="B10" s="4" t="s">
        <v>195</v>
      </c>
    </row>
    <row r="11" spans="1:32" ht="18.5" thickBot="1">
      <c r="B11" s="4" t="s">
        <v>194</v>
      </c>
    </row>
    <row r="12" spans="1:32" ht="18.5" thickBot="1">
      <c r="B12" s="167" t="s">
        <v>52</v>
      </c>
      <c r="C12" s="168"/>
      <c r="D12" s="168"/>
      <c r="E12" s="168"/>
      <c r="F12" s="168"/>
      <c r="G12" s="168"/>
      <c r="H12" s="168"/>
      <c r="I12" s="168"/>
      <c r="J12" s="168"/>
      <c r="K12" s="168"/>
      <c r="L12" s="168"/>
      <c r="M12" s="168"/>
      <c r="N12" s="168"/>
      <c r="O12" s="168"/>
      <c r="P12" s="169"/>
    </row>
    <row r="13" spans="1:32">
      <c r="B13" s="23" t="s">
        <v>53</v>
      </c>
      <c r="C13" s="24" t="s">
        <v>54</v>
      </c>
      <c r="D13" s="25" t="s">
        <v>55</v>
      </c>
      <c r="E13" s="23" t="s">
        <v>53</v>
      </c>
      <c r="F13" s="24" t="s">
        <v>54</v>
      </c>
      <c r="G13" s="189" t="s">
        <v>55</v>
      </c>
      <c r="H13" s="189"/>
      <c r="I13" s="189"/>
      <c r="J13" s="190"/>
      <c r="K13" s="23" t="s">
        <v>56</v>
      </c>
      <c r="L13" s="189" t="s">
        <v>54</v>
      </c>
      <c r="M13" s="189"/>
      <c r="N13" s="189" t="s">
        <v>55</v>
      </c>
      <c r="O13" s="189"/>
      <c r="P13" s="190"/>
    </row>
    <row r="14" spans="1:32">
      <c r="A14" s="80" t="s">
        <v>95</v>
      </c>
      <c r="B14" s="81" t="s">
        <v>57</v>
      </c>
      <c r="C14" s="82">
        <v>100</v>
      </c>
      <c r="D14" s="83" t="s">
        <v>58</v>
      </c>
      <c r="E14" s="84"/>
      <c r="F14" s="85"/>
      <c r="G14" s="163"/>
      <c r="H14" s="221"/>
      <c r="I14" s="221"/>
      <c r="J14" s="174"/>
      <c r="K14" s="84"/>
      <c r="L14" s="163"/>
      <c r="M14" s="164"/>
      <c r="N14" s="163"/>
      <c r="O14" s="221"/>
      <c r="P14" s="174"/>
    </row>
    <row r="15" spans="1:32">
      <c r="B15" s="84" t="s">
        <v>57</v>
      </c>
      <c r="C15" s="85">
        <v>1</v>
      </c>
      <c r="D15" s="86" t="s">
        <v>59</v>
      </c>
      <c r="E15" s="84"/>
      <c r="F15" s="85"/>
      <c r="G15" s="163"/>
      <c r="H15" s="221"/>
      <c r="I15" s="221"/>
      <c r="J15" s="174"/>
      <c r="K15" s="84"/>
      <c r="L15" s="163"/>
      <c r="M15" s="164"/>
      <c r="N15" s="163"/>
      <c r="O15" s="221"/>
      <c r="P15" s="174"/>
    </row>
    <row r="16" spans="1:32">
      <c r="B16" s="84"/>
      <c r="C16" s="85"/>
      <c r="D16" s="86"/>
      <c r="E16" s="84"/>
      <c r="F16" s="85"/>
      <c r="G16" s="163"/>
      <c r="H16" s="221"/>
      <c r="I16" s="221"/>
      <c r="J16" s="174"/>
      <c r="K16" s="84"/>
      <c r="L16" s="163"/>
      <c r="M16" s="164"/>
      <c r="N16" s="163"/>
      <c r="O16" s="221"/>
      <c r="P16" s="174"/>
    </row>
    <row r="17" spans="1:22">
      <c r="B17" s="84"/>
      <c r="C17" s="85"/>
      <c r="D17" s="86"/>
      <c r="E17" s="87"/>
      <c r="F17" s="85"/>
      <c r="G17" s="163"/>
      <c r="H17" s="221"/>
      <c r="I17" s="221"/>
      <c r="J17" s="174"/>
      <c r="K17" s="87"/>
      <c r="L17" s="163"/>
      <c r="M17" s="164"/>
      <c r="N17" s="163"/>
      <c r="O17" s="221"/>
      <c r="P17" s="174"/>
    </row>
    <row r="18" spans="1:22">
      <c r="B18" s="88"/>
      <c r="C18" s="89"/>
      <c r="D18" s="90"/>
      <c r="E18" s="88"/>
      <c r="F18" s="91"/>
      <c r="G18" s="170"/>
      <c r="H18" s="222"/>
      <c r="I18" s="222"/>
      <c r="J18" s="222"/>
      <c r="K18" s="88"/>
      <c r="L18" s="222"/>
      <c r="M18" s="171"/>
      <c r="N18" s="170"/>
      <c r="O18" s="222"/>
      <c r="P18" s="175"/>
    </row>
    <row r="19" spans="1:22" ht="9" customHeight="1"/>
    <row r="20" spans="1:22" ht="18.5" thickBot="1">
      <c r="B20" s="167" t="s">
        <v>60</v>
      </c>
      <c r="C20" s="168"/>
      <c r="D20" s="168"/>
      <c r="E20" s="168"/>
      <c r="F20" s="168"/>
      <c r="G20" s="168"/>
      <c r="H20" s="168"/>
      <c r="I20" s="168"/>
      <c r="J20" s="168"/>
      <c r="K20" s="168"/>
      <c r="L20" s="168"/>
      <c r="M20" s="168"/>
      <c r="N20" s="168"/>
      <c r="O20" s="168"/>
      <c r="P20" s="168"/>
      <c r="Q20" s="168"/>
      <c r="R20" s="168"/>
      <c r="S20" s="168"/>
      <c r="T20" s="168"/>
      <c r="U20" s="168"/>
      <c r="V20" s="169"/>
    </row>
    <row r="21" spans="1:22">
      <c r="B21" s="26" t="s">
        <v>53</v>
      </c>
      <c r="C21" s="27" t="s">
        <v>61</v>
      </c>
      <c r="D21" s="27" t="s">
        <v>97</v>
      </c>
      <c r="E21" s="220" t="s">
        <v>62</v>
      </c>
      <c r="F21" s="220"/>
      <c r="G21" s="220" t="s">
        <v>63</v>
      </c>
      <c r="H21" s="220"/>
      <c r="I21" s="220" t="s">
        <v>64</v>
      </c>
      <c r="J21" s="220"/>
      <c r="K21" s="220"/>
      <c r="L21" s="225" t="s">
        <v>65</v>
      </c>
      <c r="M21" s="226"/>
      <c r="N21" s="218" t="s">
        <v>66</v>
      </c>
      <c r="O21" s="219"/>
      <c r="P21" s="27" t="s">
        <v>67</v>
      </c>
      <c r="Q21" s="27" t="s">
        <v>68</v>
      </c>
      <c r="R21" s="220" t="s">
        <v>69</v>
      </c>
      <c r="S21" s="220"/>
      <c r="T21" s="27" t="s">
        <v>70</v>
      </c>
      <c r="U21" s="218" t="s">
        <v>71</v>
      </c>
      <c r="V21" s="227"/>
    </row>
    <row r="22" spans="1:22">
      <c r="A22" s="80" t="s">
        <v>95</v>
      </c>
      <c r="B22" s="37" t="s">
        <v>72</v>
      </c>
      <c r="C22" s="38" t="s">
        <v>73</v>
      </c>
      <c r="D22" s="38" t="s">
        <v>97</v>
      </c>
      <c r="E22" s="216" t="s">
        <v>74</v>
      </c>
      <c r="F22" s="216"/>
      <c r="G22" s="216">
        <v>10</v>
      </c>
      <c r="H22" s="216"/>
      <c r="I22" s="216" t="s">
        <v>75</v>
      </c>
      <c r="J22" s="216"/>
      <c r="K22" s="216"/>
      <c r="L22" s="217" t="s">
        <v>76</v>
      </c>
      <c r="M22" s="217"/>
      <c r="N22" s="216" t="s">
        <v>76</v>
      </c>
      <c r="O22" s="216"/>
      <c r="P22" s="39" t="s">
        <v>76</v>
      </c>
      <c r="Q22" s="39" t="s">
        <v>76</v>
      </c>
      <c r="R22" s="216" t="s">
        <v>71</v>
      </c>
      <c r="S22" s="216"/>
      <c r="T22" s="39" t="s">
        <v>77</v>
      </c>
      <c r="U22" s="223" t="s">
        <v>78</v>
      </c>
      <c r="V22" s="224"/>
    </row>
    <row r="23" spans="1:22">
      <c r="B23" s="84"/>
      <c r="C23" s="94"/>
      <c r="D23" s="125"/>
      <c r="E23" s="210" t="s">
        <v>76</v>
      </c>
      <c r="F23" s="211"/>
      <c r="G23" s="210"/>
      <c r="H23" s="211"/>
      <c r="I23" s="210" t="s">
        <v>75</v>
      </c>
      <c r="J23" s="215"/>
      <c r="K23" s="211"/>
      <c r="L23" s="161" t="s">
        <v>76</v>
      </c>
      <c r="M23" s="162"/>
      <c r="N23" s="210" t="s">
        <v>76</v>
      </c>
      <c r="O23" s="211"/>
      <c r="P23" s="92" t="s">
        <v>76</v>
      </c>
      <c r="Q23" s="92" t="s">
        <v>76</v>
      </c>
      <c r="R23" s="210" t="s">
        <v>71</v>
      </c>
      <c r="S23" s="211"/>
      <c r="T23" s="92" t="s">
        <v>77</v>
      </c>
      <c r="U23" s="163" t="s">
        <v>180</v>
      </c>
      <c r="V23" s="174"/>
    </row>
    <row r="24" spans="1:22">
      <c r="B24" s="93"/>
      <c r="C24" s="94"/>
      <c r="D24" s="94"/>
      <c r="E24" s="179" t="s">
        <v>76</v>
      </c>
      <c r="F24" s="179"/>
      <c r="G24" s="210"/>
      <c r="H24" s="211"/>
      <c r="I24" s="210" t="s">
        <v>75</v>
      </c>
      <c r="J24" s="215"/>
      <c r="K24" s="211"/>
      <c r="L24" s="161" t="s">
        <v>76</v>
      </c>
      <c r="M24" s="162"/>
      <c r="N24" s="210" t="s">
        <v>76</v>
      </c>
      <c r="O24" s="211"/>
      <c r="P24" s="92" t="s">
        <v>76</v>
      </c>
      <c r="Q24" s="92" t="s">
        <v>76</v>
      </c>
      <c r="R24" s="179" t="s">
        <v>71</v>
      </c>
      <c r="S24" s="179"/>
      <c r="T24" s="92" t="s">
        <v>77</v>
      </c>
      <c r="U24" s="163" t="s">
        <v>180</v>
      </c>
      <c r="V24" s="174"/>
    </row>
    <row r="25" spans="1:22">
      <c r="B25" s="93"/>
      <c r="C25" s="94"/>
      <c r="D25" s="94"/>
      <c r="E25" s="179" t="s">
        <v>76</v>
      </c>
      <c r="F25" s="179"/>
      <c r="G25" s="210"/>
      <c r="H25" s="211"/>
      <c r="I25" s="210" t="s">
        <v>75</v>
      </c>
      <c r="J25" s="215"/>
      <c r="K25" s="211"/>
      <c r="L25" s="161" t="s">
        <v>76</v>
      </c>
      <c r="M25" s="162"/>
      <c r="N25" s="210" t="s">
        <v>76</v>
      </c>
      <c r="O25" s="211"/>
      <c r="P25" s="92" t="s">
        <v>76</v>
      </c>
      <c r="Q25" s="92" t="s">
        <v>76</v>
      </c>
      <c r="R25" s="179" t="s">
        <v>71</v>
      </c>
      <c r="S25" s="179"/>
      <c r="T25" s="92" t="s">
        <v>77</v>
      </c>
      <c r="U25" s="163" t="s">
        <v>180</v>
      </c>
      <c r="V25" s="174"/>
    </row>
    <row r="26" spans="1:22">
      <c r="B26" s="93"/>
      <c r="C26" s="94"/>
      <c r="D26" s="125"/>
      <c r="E26" s="179" t="s">
        <v>76</v>
      </c>
      <c r="F26" s="179"/>
      <c r="G26" s="179"/>
      <c r="H26" s="179"/>
      <c r="I26" s="179" t="s">
        <v>75</v>
      </c>
      <c r="J26" s="179"/>
      <c r="K26" s="179"/>
      <c r="L26" s="181" t="s">
        <v>76</v>
      </c>
      <c r="M26" s="181"/>
      <c r="N26" s="179" t="s">
        <v>76</v>
      </c>
      <c r="O26" s="179"/>
      <c r="P26" s="92" t="s">
        <v>76</v>
      </c>
      <c r="Q26" s="92" t="s">
        <v>76</v>
      </c>
      <c r="R26" s="179" t="s">
        <v>71</v>
      </c>
      <c r="S26" s="179"/>
      <c r="T26" s="92" t="s">
        <v>77</v>
      </c>
      <c r="U26" s="163" t="s">
        <v>180</v>
      </c>
      <c r="V26" s="174"/>
    </row>
    <row r="27" spans="1:22">
      <c r="B27" s="93"/>
      <c r="C27" s="94"/>
      <c r="D27" s="94"/>
      <c r="E27" s="179" t="s">
        <v>76</v>
      </c>
      <c r="F27" s="179"/>
      <c r="G27" s="179"/>
      <c r="H27" s="179"/>
      <c r="I27" s="179" t="s">
        <v>75</v>
      </c>
      <c r="J27" s="179"/>
      <c r="K27" s="179"/>
      <c r="L27" s="181" t="s">
        <v>76</v>
      </c>
      <c r="M27" s="181"/>
      <c r="N27" s="179" t="s">
        <v>76</v>
      </c>
      <c r="O27" s="179"/>
      <c r="P27" s="92" t="s">
        <v>76</v>
      </c>
      <c r="Q27" s="92" t="s">
        <v>76</v>
      </c>
      <c r="R27" s="179" t="s">
        <v>71</v>
      </c>
      <c r="S27" s="179"/>
      <c r="T27" s="92" t="s">
        <v>77</v>
      </c>
      <c r="U27" s="163" t="s">
        <v>180</v>
      </c>
      <c r="V27" s="174"/>
    </row>
    <row r="28" spans="1:22">
      <c r="B28" s="93"/>
      <c r="C28" s="94"/>
      <c r="D28" s="94"/>
      <c r="E28" s="179" t="s">
        <v>76</v>
      </c>
      <c r="F28" s="179"/>
      <c r="G28" s="179"/>
      <c r="H28" s="179"/>
      <c r="I28" s="179" t="s">
        <v>75</v>
      </c>
      <c r="J28" s="179"/>
      <c r="K28" s="179"/>
      <c r="L28" s="181" t="s">
        <v>76</v>
      </c>
      <c r="M28" s="181"/>
      <c r="N28" s="179" t="s">
        <v>76</v>
      </c>
      <c r="O28" s="179"/>
      <c r="P28" s="92" t="s">
        <v>76</v>
      </c>
      <c r="Q28" s="92" t="s">
        <v>76</v>
      </c>
      <c r="R28" s="179" t="s">
        <v>71</v>
      </c>
      <c r="S28" s="179"/>
      <c r="T28" s="92" t="s">
        <v>77</v>
      </c>
      <c r="U28" s="163" t="s">
        <v>180</v>
      </c>
      <c r="V28" s="174"/>
    </row>
    <row r="29" spans="1:22">
      <c r="B29" s="93"/>
      <c r="C29" s="94"/>
      <c r="D29" s="94"/>
      <c r="E29" s="179" t="s">
        <v>76</v>
      </c>
      <c r="F29" s="179"/>
      <c r="G29" s="179"/>
      <c r="H29" s="179"/>
      <c r="I29" s="179" t="s">
        <v>75</v>
      </c>
      <c r="J29" s="179"/>
      <c r="K29" s="179"/>
      <c r="L29" s="181" t="s">
        <v>76</v>
      </c>
      <c r="M29" s="181"/>
      <c r="N29" s="179" t="s">
        <v>76</v>
      </c>
      <c r="O29" s="179"/>
      <c r="P29" s="92" t="s">
        <v>76</v>
      </c>
      <c r="Q29" s="92" t="s">
        <v>76</v>
      </c>
      <c r="R29" s="179" t="s">
        <v>71</v>
      </c>
      <c r="S29" s="179"/>
      <c r="T29" s="92" t="s">
        <v>77</v>
      </c>
      <c r="U29" s="163" t="s">
        <v>180</v>
      </c>
      <c r="V29" s="174"/>
    </row>
    <row r="30" spans="1:22">
      <c r="B30" s="93"/>
      <c r="C30" s="94"/>
      <c r="D30" s="94"/>
      <c r="E30" s="179" t="s">
        <v>76</v>
      </c>
      <c r="F30" s="179"/>
      <c r="G30" s="179"/>
      <c r="H30" s="179"/>
      <c r="I30" s="179" t="s">
        <v>75</v>
      </c>
      <c r="J30" s="179"/>
      <c r="K30" s="179"/>
      <c r="L30" s="181" t="s">
        <v>76</v>
      </c>
      <c r="M30" s="181"/>
      <c r="N30" s="179" t="s">
        <v>76</v>
      </c>
      <c r="O30" s="179"/>
      <c r="P30" s="92" t="s">
        <v>76</v>
      </c>
      <c r="Q30" s="92" t="s">
        <v>76</v>
      </c>
      <c r="R30" s="179" t="s">
        <v>71</v>
      </c>
      <c r="S30" s="179"/>
      <c r="T30" s="92" t="s">
        <v>77</v>
      </c>
      <c r="U30" s="163" t="s">
        <v>180</v>
      </c>
      <c r="V30" s="174"/>
    </row>
    <row r="31" spans="1:22">
      <c r="B31" s="93"/>
      <c r="C31" s="94"/>
      <c r="D31" s="94"/>
      <c r="E31" s="179" t="s">
        <v>76</v>
      </c>
      <c r="F31" s="179"/>
      <c r="G31" s="179"/>
      <c r="H31" s="179"/>
      <c r="I31" s="179" t="s">
        <v>75</v>
      </c>
      <c r="J31" s="179"/>
      <c r="K31" s="179"/>
      <c r="L31" s="181" t="s">
        <v>76</v>
      </c>
      <c r="M31" s="181"/>
      <c r="N31" s="179" t="s">
        <v>76</v>
      </c>
      <c r="O31" s="179"/>
      <c r="P31" s="92" t="s">
        <v>76</v>
      </c>
      <c r="Q31" s="92" t="s">
        <v>76</v>
      </c>
      <c r="R31" s="179" t="s">
        <v>71</v>
      </c>
      <c r="S31" s="179"/>
      <c r="T31" s="92" t="s">
        <v>77</v>
      </c>
      <c r="U31" s="163" t="s">
        <v>180</v>
      </c>
      <c r="V31" s="174"/>
    </row>
    <row r="32" spans="1:22" ht="18.5" thickBot="1">
      <c r="B32" s="96"/>
      <c r="C32" s="126"/>
      <c r="D32" s="126"/>
      <c r="E32" s="180" t="s">
        <v>76</v>
      </c>
      <c r="F32" s="180"/>
      <c r="G32" s="180"/>
      <c r="H32" s="180"/>
      <c r="I32" s="180" t="s">
        <v>75</v>
      </c>
      <c r="J32" s="180"/>
      <c r="K32" s="180"/>
      <c r="L32" s="205" t="s">
        <v>76</v>
      </c>
      <c r="M32" s="205"/>
      <c r="N32" s="180" t="s">
        <v>76</v>
      </c>
      <c r="O32" s="180"/>
      <c r="P32" s="97" t="s">
        <v>76</v>
      </c>
      <c r="Q32" s="97" t="s">
        <v>76</v>
      </c>
      <c r="R32" s="180" t="s">
        <v>71</v>
      </c>
      <c r="S32" s="180"/>
      <c r="T32" s="97" t="s">
        <v>77</v>
      </c>
      <c r="U32" s="170" t="s">
        <v>180</v>
      </c>
      <c r="V32" s="175"/>
    </row>
    <row r="33" spans="1:20" ht="9" customHeight="1" thickBot="1"/>
    <row r="34" spans="1:20" ht="18" customHeight="1" thickBot="1">
      <c r="B34" s="183" t="s">
        <v>190</v>
      </c>
      <c r="C34" s="184"/>
      <c r="D34" s="184"/>
      <c r="E34" s="184"/>
      <c r="F34" s="184"/>
      <c r="G34" s="184"/>
      <c r="H34" s="184"/>
      <c r="I34" s="184"/>
      <c r="J34" s="184"/>
      <c r="K34" s="184"/>
      <c r="L34" s="184"/>
      <c r="M34" s="184"/>
      <c r="N34" s="185"/>
    </row>
    <row r="35" spans="1:20">
      <c r="B35" s="191"/>
      <c r="C35" s="192"/>
      <c r="D35" s="192"/>
      <c r="E35" s="192"/>
      <c r="F35" s="192"/>
      <c r="G35" s="192"/>
      <c r="H35" s="192"/>
      <c r="I35" s="192"/>
      <c r="J35" s="192"/>
      <c r="K35" s="192"/>
      <c r="L35" s="192"/>
      <c r="M35" s="192"/>
      <c r="N35" s="193"/>
    </row>
    <row r="36" spans="1:20" ht="18" customHeight="1">
      <c r="B36" s="194"/>
      <c r="C36" s="195"/>
      <c r="D36" s="195"/>
      <c r="E36" s="195"/>
      <c r="F36" s="195"/>
      <c r="G36" s="195"/>
      <c r="H36" s="195"/>
      <c r="I36" s="195"/>
      <c r="J36" s="195"/>
      <c r="K36" s="195"/>
      <c r="L36" s="195"/>
      <c r="M36" s="195"/>
      <c r="N36" s="196"/>
    </row>
    <row r="37" spans="1:20">
      <c r="B37" s="194"/>
      <c r="C37" s="195"/>
      <c r="D37" s="195"/>
      <c r="E37" s="195"/>
      <c r="F37" s="195"/>
      <c r="G37" s="195"/>
      <c r="H37" s="195"/>
      <c r="I37" s="195"/>
      <c r="J37" s="195"/>
      <c r="K37" s="195"/>
      <c r="L37" s="195"/>
      <c r="M37" s="195"/>
      <c r="N37" s="196"/>
    </row>
    <row r="38" spans="1:20" ht="18" customHeight="1">
      <c r="B38" s="194"/>
      <c r="C38" s="195"/>
      <c r="D38" s="195"/>
      <c r="E38" s="195"/>
      <c r="F38" s="195"/>
      <c r="G38" s="195"/>
      <c r="H38" s="195"/>
      <c r="I38" s="195"/>
      <c r="J38" s="195"/>
      <c r="K38" s="195"/>
      <c r="L38" s="195"/>
      <c r="M38" s="195"/>
      <c r="N38" s="196"/>
    </row>
    <row r="39" spans="1:20" ht="12.65" customHeight="1" thickBot="1">
      <c r="B39" s="197"/>
      <c r="C39" s="198"/>
      <c r="D39" s="198"/>
      <c r="E39" s="198"/>
      <c r="F39" s="198"/>
      <c r="G39" s="198"/>
      <c r="H39" s="198"/>
      <c r="I39" s="198"/>
      <c r="J39" s="198"/>
      <c r="K39" s="198"/>
      <c r="L39" s="198"/>
      <c r="M39" s="198"/>
      <c r="N39" s="199"/>
    </row>
    <row r="40" spans="1:20" ht="12" customHeight="1" thickBot="1"/>
    <row r="41" spans="1:20" ht="18.5" thickBot="1">
      <c r="B41" s="167" t="s">
        <v>79</v>
      </c>
      <c r="C41" s="168"/>
      <c r="D41" s="168"/>
      <c r="E41" s="168"/>
      <c r="F41" s="168"/>
      <c r="G41" s="168"/>
      <c r="H41" s="168"/>
      <c r="I41" s="168"/>
      <c r="J41" s="168"/>
      <c r="K41" s="168"/>
      <c r="L41" s="168"/>
      <c r="M41" s="168"/>
      <c r="N41" s="168"/>
      <c r="O41" s="168"/>
      <c r="P41" s="168"/>
      <c r="Q41" s="168"/>
      <c r="R41" s="168"/>
      <c r="S41" s="168"/>
      <c r="T41" s="169"/>
    </row>
    <row r="42" spans="1:20">
      <c r="B42" s="201" t="s">
        <v>7</v>
      </c>
      <c r="C42" s="189" t="s">
        <v>80</v>
      </c>
      <c r="D42" s="189"/>
      <c r="E42" s="189"/>
      <c r="F42" s="203" t="s">
        <v>81</v>
      </c>
      <c r="G42" s="203"/>
      <c r="H42" s="189" t="s">
        <v>82</v>
      </c>
      <c r="I42" s="189"/>
      <c r="J42" s="189"/>
      <c r="K42" s="189"/>
      <c r="L42" s="189"/>
      <c r="M42" s="206" t="s">
        <v>83</v>
      </c>
      <c r="N42" s="207"/>
      <c r="O42" s="189" t="s">
        <v>84</v>
      </c>
      <c r="P42" s="189"/>
      <c r="Q42" s="189"/>
      <c r="R42" s="189"/>
      <c r="S42" s="189"/>
      <c r="T42" s="190"/>
    </row>
    <row r="43" spans="1:20">
      <c r="B43" s="202"/>
      <c r="C43" s="30" t="s">
        <v>85</v>
      </c>
      <c r="D43" s="214" t="s">
        <v>86</v>
      </c>
      <c r="E43" s="214"/>
      <c r="F43" s="204"/>
      <c r="G43" s="204"/>
      <c r="H43" s="30" t="s">
        <v>87</v>
      </c>
      <c r="I43" s="30" t="s">
        <v>88</v>
      </c>
      <c r="J43" s="30"/>
      <c r="K43" s="30" t="s">
        <v>89</v>
      </c>
      <c r="L43" s="30"/>
      <c r="M43" s="208"/>
      <c r="N43" s="209"/>
      <c r="O43" s="30" t="s">
        <v>90</v>
      </c>
      <c r="P43" s="172" t="s">
        <v>91</v>
      </c>
      <c r="Q43" s="173"/>
      <c r="R43" s="30" t="s">
        <v>92</v>
      </c>
      <c r="S43" s="30" t="s">
        <v>93</v>
      </c>
      <c r="T43" s="31" t="s">
        <v>94</v>
      </c>
    </row>
    <row r="44" spans="1:20">
      <c r="A44" s="80" t="s">
        <v>95</v>
      </c>
      <c r="B44" s="35">
        <v>1</v>
      </c>
      <c r="C44" s="32">
        <v>3</v>
      </c>
      <c r="D44" s="212" t="s">
        <v>96</v>
      </c>
      <c r="E44" s="213"/>
      <c r="F44" s="182" t="s">
        <v>57</v>
      </c>
      <c r="G44" s="182"/>
      <c r="H44" s="32" t="s">
        <v>97</v>
      </c>
      <c r="I44" s="182" t="s">
        <v>98</v>
      </c>
      <c r="J44" s="182"/>
      <c r="K44" s="182">
        <v>514</v>
      </c>
      <c r="L44" s="182"/>
      <c r="M44" s="177" t="s">
        <v>99</v>
      </c>
      <c r="N44" s="178"/>
      <c r="O44" s="32" t="s">
        <v>76</v>
      </c>
      <c r="P44" s="182">
        <v>32768</v>
      </c>
      <c r="Q44" s="182"/>
      <c r="R44" s="32" t="s">
        <v>76</v>
      </c>
      <c r="S44" s="32">
        <v>1522</v>
      </c>
      <c r="T44" s="36" t="s">
        <v>74</v>
      </c>
    </row>
    <row r="45" spans="1:20">
      <c r="B45" s="84">
        <v>1</v>
      </c>
      <c r="C45" s="85"/>
      <c r="D45" s="186" t="str">
        <f>_xlfn.LET(
    _xlpm.no, C45,
    _xlpm.row, _xlfn.XMATCH(_xlpm.no, '1.組織構成'!B:B, 0),
    _xlpm.data, _xlfn.CHOOSECOLS('1.組織構成'!C:F, 1, 2, 3, 4),
    _xlpm.values, INDEX(_xlpm.data, _xlpm.row, ),
    _xlfn.TEXTJOIN(" / ", TRUE, _xlpm.values)
)</f>
        <v/>
      </c>
      <c r="E45" s="186"/>
      <c r="F45" s="176"/>
      <c r="G45" s="176"/>
      <c r="H45" s="85" t="s">
        <v>76</v>
      </c>
      <c r="I45" s="176"/>
      <c r="J45" s="176"/>
      <c r="K45" s="176">
        <v>514</v>
      </c>
      <c r="L45" s="176"/>
      <c r="M45" s="161"/>
      <c r="N45" s="162"/>
      <c r="O45" s="85" t="s">
        <v>76</v>
      </c>
      <c r="P45" s="163">
        <v>32768</v>
      </c>
      <c r="Q45" s="164"/>
      <c r="R45" s="85" t="s">
        <v>76</v>
      </c>
      <c r="S45" s="85">
        <v>1522</v>
      </c>
      <c r="T45" s="86" t="s">
        <v>74</v>
      </c>
    </row>
    <row r="46" spans="1:20">
      <c r="B46" s="84">
        <v>2</v>
      </c>
      <c r="C46" s="85"/>
      <c r="D46" s="186" t="str">
        <f>_xlfn.LET(
    _xlpm.no, C46,
    _xlpm.row, _xlfn.XMATCH(_xlpm.no, '1.組織構成'!B:B, 0),
    _xlpm.data, _xlfn.CHOOSECOLS('1.組織構成'!C:F, 1, 2, 3, 4),
    _xlpm.values, INDEX(_xlpm.data, _xlpm.row, ),
    _xlfn.TEXTJOIN(" / ", TRUE, _xlpm.values)
)</f>
        <v/>
      </c>
      <c r="E46" s="186"/>
      <c r="F46" s="176"/>
      <c r="G46" s="176"/>
      <c r="H46" s="85" t="s">
        <v>76</v>
      </c>
      <c r="I46" s="176"/>
      <c r="J46" s="176"/>
      <c r="K46" s="176">
        <v>514</v>
      </c>
      <c r="L46" s="176"/>
      <c r="M46" s="161"/>
      <c r="N46" s="162"/>
      <c r="O46" s="85" t="s">
        <v>76</v>
      </c>
      <c r="P46" s="163">
        <v>32768</v>
      </c>
      <c r="Q46" s="164"/>
      <c r="R46" s="85" t="s">
        <v>76</v>
      </c>
      <c r="S46" s="85">
        <v>1522</v>
      </c>
      <c r="T46" s="86" t="s">
        <v>74</v>
      </c>
    </row>
    <row r="47" spans="1:20">
      <c r="B47" s="84">
        <v>3</v>
      </c>
      <c r="C47" s="85"/>
      <c r="D47" s="186" t="str">
        <f>_xlfn.LET(
    _xlpm.no, C47,
    _xlpm.row, _xlfn.XMATCH(_xlpm.no, '1.組織構成'!B:B, 0),
    _xlpm.data, _xlfn.CHOOSECOLS('1.組織構成'!C:F, 1, 2, 3, 4),
    _xlpm.values, INDEX(_xlpm.data, _xlpm.row, ),
    _xlfn.TEXTJOIN(" / ", TRUE, _xlpm.values)
)</f>
        <v/>
      </c>
      <c r="E47" s="186"/>
      <c r="F47" s="176"/>
      <c r="G47" s="176"/>
      <c r="H47" s="85" t="s">
        <v>76</v>
      </c>
      <c r="I47" s="176"/>
      <c r="J47" s="176"/>
      <c r="K47" s="176">
        <v>514</v>
      </c>
      <c r="L47" s="176"/>
      <c r="M47" s="161"/>
      <c r="N47" s="162"/>
      <c r="O47" s="85" t="s">
        <v>76</v>
      </c>
      <c r="P47" s="163">
        <v>32768</v>
      </c>
      <c r="Q47" s="164"/>
      <c r="R47" s="85" t="s">
        <v>76</v>
      </c>
      <c r="S47" s="85">
        <v>1522</v>
      </c>
      <c r="T47" s="86" t="s">
        <v>74</v>
      </c>
    </row>
    <row r="48" spans="1:20">
      <c r="B48" s="84">
        <v>4</v>
      </c>
      <c r="C48" s="85"/>
      <c r="D48" s="186" t="str">
        <f>_xlfn.LET(
    _xlpm.no, C48,
    _xlpm.row, _xlfn.XMATCH(_xlpm.no, '1.組織構成'!B:B, 0),
    _xlpm.data, _xlfn.CHOOSECOLS('1.組織構成'!C:F, 1, 2, 3, 4),
    _xlpm.values, INDEX(_xlpm.data, _xlpm.row, ),
    _xlfn.TEXTJOIN(" / ", TRUE, _xlpm.values)
)</f>
        <v/>
      </c>
      <c r="E48" s="186"/>
      <c r="F48" s="176"/>
      <c r="G48" s="176"/>
      <c r="H48" s="85" t="s">
        <v>76</v>
      </c>
      <c r="I48" s="176"/>
      <c r="J48" s="176"/>
      <c r="K48" s="176">
        <v>514</v>
      </c>
      <c r="L48" s="176"/>
      <c r="M48" s="161"/>
      <c r="N48" s="162"/>
      <c r="O48" s="85" t="s">
        <v>76</v>
      </c>
      <c r="P48" s="163">
        <v>32768</v>
      </c>
      <c r="Q48" s="164"/>
      <c r="R48" s="85" t="s">
        <v>76</v>
      </c>
      <c r="S48" s="85">
        <v>1522</v>
      </c>
      <c r="T48" s="86" t="s">
        <v>74</v>
      </c>
    </row>
    <row r="49" spans="2:20">
      <c r="B49" s="84">
        <v>5</v>
      </c>
      <c r="C49" s="85"/>
      <c r="D49" s="186" t="str">
        <f>_xlfn.LET(
    _xlpm.no, C49,
    _xlpm.row, _xlfn.XMATCH(_xlpm.no, '1.組織構成'!B:B, 0),
    _xlpm.data, _xlfn.CHOOSECOLS('1.組織構成'!C:F, 1, 2, 3, 4),
    _xlpm.values, INDEX(_xlpm.data, _xlpm.row, ),
    _xlfn.TEXTJOIN(" / ", TRUE, _xlpm.values)
)</f>
        <v/>
      </c>
      <c r="E49" s="186"/>
      <c r="F49" s="176"/>
      <c r="G49" s="176"/>
      <c r="H49" s="85" t="s">
        <v>76</v>
      </c>
      <c r="I49" s="176"/>
      <c r="J49" s="176"/>
      <c r="K49" s="176">
        <v>514</v>
      </c>
      <c r="L49" s="176"/>
      <c r="M49" s="161"/>
      <c r="N49" s="162"/>
      <c r="O49" s="85" t="s">
        <v>76</v>
      </c>
      <c r="P49" s="163">
        <v>32768</v>
      </c>
      <c r="Q49" s="164"/>
      <c r="R49" s="85" t="s">
        <v>76</v>
      </c>
      <c r="S49" s="85">
        <v>1522</v>
      </c>
      <c r="T49" s="86" t="s">
        <v>74</v>
      </c>
    </row>
    <row r="50" spans="2:20">
      <c r="B50" s="84">
        <v>6</v>
      </c>
      <c r="C50" s="85"/>
      <c r="D50" s="186" t="str">
        <f>_xlfn.LET(
    _xlpm.no, C50,
    _xlpm.row, _xlfn.XMATCH(_xlpm.no, '1.組織構成'!B:B, 0),
    _xlpm.data, _xlfn.CHOOSECOLS('1.組織構成'!C:F, 1, 2, 3, 4),
    _xlpm.values, INDEX(_xlpm.data, _xlpm.row, ),
    _xlfn.TEXTJOIN(" / ", TRUE, _xlpm.values)
)</f>
        <v/>
      </c>
      <c r="E50" s="186"/>
      <c r="F50" s="176"/>
      <c r="G50" s="176"/>
      <c r="H50" s="85" t="s">
        <v>76</v>
      </c>
      <c r="I50" s="176"/>
      <c r="J50" s="176"/>
      <c r="K50" s="176">
        <v>514</v>
      </c>
      <c r="L50" s="176"/>
      <c r="M50" s="161"/>
      <c r="N50" s="162"/>
      <c r="O50" s="85" t="s">
        <v>76</v>
      </c>
      <c r="P50" s="163">
        <v>32768</v>
      </c>
      <c r="Q50" s="164"/>
      <c r="R50" s="85" t="s">
        <v>76</v>
      </c>
      <c r="S50" s="85">
        <v>1522</v>
      </c>
      <c r="T50" s="86" t="s">
        <v>74</v>
      </c>
    </row>
    <row r="51" spans="2:20">
      <c r="B51" s="84">
        <v>7</v>
      </c>
      <c r="C51" s="85"/>
      <c r="D51" s="186" t="str">
        <f>_xlfn.LET(
    _xlpm.no, C51,
    _xlpm.row, _xlfn.XMATCH(_xlpm.no, '1.組織構成'!B:B, 0),
    _xlpm.data, _xlfn.CHOOSECOLS('1.組織構成'!C:F, 1, 2, 3, 4),
    _xlpm.values, INDEX(_xlpm.data, _xlpm.row, ),
    _xlfn.TEXTJOIN(" / ", TRUE, _xlpm.values)
)</f>
        <v/>
      </c>
      <c r="E51" s="186"/>
      <c r="F51" s="176"/>
      <c r="G51" s="176"/>
      <c r="H51" s="85" t="s">
        <v>76</v>
      </c>
      <c r="I51" s="176"/>
      <c r="J51" s="176"/>
      <c r="K51" s="176">
        <v>514</v>
      </c>
      <c r="L51" s="176"/>
      <c r="M51" s="161"/>
      <c r="N51" s="162"/>
      <c r="O51" s="85" t="s">
        <v>76</v>
      </c>
      <c r="P51" s="163">
        <v>32768</v>
      </c>
      <c r="Q51" s="164"/>
      <c r="R51" s="85" t="s">
        <v>76</v>
      </c>
      <c r="S51" s="85">
        <v>1522</v>
      </c>
      <c r="T51" s="86" t="s">
        <v>74</v>
      </c>
    </row>
    <row r="52" spans="2:20">
      <c r="B52" s="84">
        <v>8</v>
      </c>
      <c r="C52" s="85"/>
      <c r="D52" s="186" t="str">
        <f>_xlfn.LET(
    _xlpm.no, C52,
    _xlpm.row, _xlfn.XMATCH(_xlpm.no, '1.組織構成'!B:B, 0),
    _xlpm.data, _xlfn.CHOOSECOLS('1.組織構成'!C:F, 1, 2, 3, 4),
    _xlpm.values, INDEX(_xlpm.data, _xlpm.row, ),
    _xlfn.TEXTJOIN(" / ", TRUE, _xlpm.values)
)</f>
        <v/>
      </c>
      <c r="E52" s="186"/>
      <c r="F52" s="176"/>
      <c r="G52" s="176"/>
      <c r="H52" s="85" t="s">
        <v>76</v>
      </c>
      <c r="I52" s="176"/>
      <c r="J52" s="176"/>
      <c r="K52" s="176">
        <v>514</v>
      </c>
      <c r="L52" s="176"/>
      <c r="M52" s="161"/>
      <c r="N52" s="162"/>
      <c r="O52" s="85" t="s">
        <v>76</v>
      </c>
      <c r="P52" s="163">
        <v>32768</v>
      </c>
      <c r="Q52" s="164"/>
      <c r="R52" s="85" t="s">
        <v>76</v>
      </c>
      <c r="S52" s="85">
        <v>1522</v>
      </c>
      <c r="T52" s="86" t="s">
        <v>74</v>
      </c>
    </row>
    <row r="53" spans="2:20">
      <c r="B53" s="84">
        <v>9</v>
      </c>
      <c r="C53" s="85"/>
      <c r="D53" s="186" t="str">
        <f>_xlfn.LET(
    _xlpm.no, C53,
    _xlpm.row, _xlfn.XMATCH(_xlpm.no, '1.組織構成'!B:B, 0),
    _xlpm.data, _xlfn.CHOOSECOLS('1.組織構成'!C:F, 1, 2, 3, 4),
    _xlpm.values, INDEX(_xlpm.data, _xlpm.row, ),
    _xlfn.TEXTJOIN(" / ", TRUE, _xlpm.values)
)</f>
        <v/>
      </c>
      <c r="E53" s="186"/>
      <c r="F53" s="176"/>
      <c r="G53" s="176"/>
      <c r="H53" s="85" t="s">
        <v>76</v>
      </c>
      <c r="I53" s="188"/>
      <c r="J53" s="188"/>
      <c r="K53" s="176">
        <v>514</v>
      </c>
      <c r="L53" s="176"/>
      <c r="M53" s="161"/>
      <c r="N53" s="162"/>
      <c r="O53" s="85" t="s">
        <v>76</v>
      </c>
      <c r="P53" s="163">
        <v>32768</v>
      </c>
      <c r="Q53" s="164"/>
      <c r="R53" s="85" t="s">
        <v>76</v>
      </c>
      <c r="S53" s="85">
        <v>1522</v>
      </c>
      <c r="T53" s="86" t="s">
        <v>74</v>
      </c>
    </row>
    <row r="54" spans="2:20">
      <c r="B54" s="84">
        <v>10</v>
      </c>
      <c r="C54" s="85"/>
      <c r="D54" s="186" t="str">
        <f>_xlfn.LET(
    _xlpm.no, C54,
    _xlpm.row, _xlfn.XMATCH(_xlpm.no, '1.組織構成'!B:B, 0),
    _xlpm.data, _xlfn.CHOOSECOLS('1.組織構成'!C:F, 1, 2, 3, 4),
    _xlpm.values, INDEX(_xlpm.data, _xlpm.row, ),
    _xlfn.TEXTJOIN(" / ", TRUE, _xlpm.values)
)</f>
        <v/>
      </c>
      <c r="E54" s="186"/>
      <c r="F54" s="176"/>
      <c r="G54" s="176"/>
      <c r="H54" s="85" t="s">
        <v>76</v>
      </c>
      <c r="I54" s="176"/>
      <c r="J54" s="176"/>
      <c r="K54" s="176">
        <v>514</v>
      </c>
      <c r="L54" s="176"/>
      <c r="M54" s="161"/>
      <c r="N54" s="162"/>
      <c r="O54" s="85" t="s">
        <v>76</v>
      </c>
      <c r="P54" s="163">
        <v>32768</v>
      </c>
      <c r="Q54" s="164"/>
      <c r="R54" s="85" t="s">
        <v>76</v>
      </c>
      <c r="S54" s="85">
        <v>1522</v>
      </c>
      <c r="T54" s="86" t="s">
        <v>74</v>
      </c>
    </row>
    <row r="55" spans="2:20">
      <c r="B55" s="84">
        <v>11</v>
      </c>
      <c r="C55" s="85"/>
      <c r="D55" s="186" t="str">
        <f>_xlfn.LET(
    _xlpm.no, C55,
    _xlpm.row, _xlfn.XMATCH(_xlpm.no, '1.組織構成'!B:B, 0),
    _xlpm.data, _xlfn.CHOOSECOLS('1.組織構成'!C:F, 1, 2, 3, 4),
    _xlpm.values, INDEX(_xlpm.data, _xlpm.row, ),
    _xlfn.TEXTJOIN(" / ", TRUE, _xlpm.values)
)</f>
        <v/>
      </c>
      <c r="E55" s="186"/>
      <c r="F55" s="176"/>
      <c r="G55" s="176"/>
      <c r="H55" s="85" t="s">
        <v>76</v>
      </c>
      <c r="I55" s="176"/>
      <c r="J55" s="176"/>
      <c r="K55" s="176">
        <v>514</v>
      </c>
      <c r="L55" s="176"/>
      <c r="M55" s="161"/>
      <c r="N55" s="162"/>
      <c r="O55" s="85" t="s">
        <v>76</v>
      </c>
      <c r="P55" s="163">
        <v>32768</v>
      </c>
      <c r="Q55" s="164"/>
      <c r="R55" s="85" t="s">
        <v>76</v>
      </c>
      <c r="S55" s="85">
        <v>1522</v>
      </c>
      <c r="T55" s="86" t="s">
        <v>74</v>
      </c>
    </row>
    <row r="56" spans="2:20">
      <c r="B56" s="84">
        <v>12</v>
      </c>
      <c r="C56" s="85"/>
      <c r="D56" s="186" t="str">
        <f>_xlfn.LET(
    _xlpm.no, C56,
    _xlpm.row, _xlfn.XMATCH(_xlpm.no, '1.組織構成'!B:B, 0),
    _xlpm.data, _xlfn.CHOOSECOLS('1.組織構成'!C:F, 1, 2, 3, 4),
    _xlpm.values, INDEX(_xlpm.data, _xlpm.row, ),
    _xlfn.TEXTJOIN(" / ", TRUE, _xlpm.values)
)</f>
        <v/>
      </c>
      <c r="E56" s="186"/>
      <c r="F56" s="176"/>
      <c r="G56" s="176"/>
      <c r="H56" s="85" t="s">
        <v>76</v>
      </c>
      <c r="I56" s="176"/>
      <c r="J56" s="176"/>
      <c r="K56" s="176">
        <v>514</v>
      </c>
      <c r="L56" s="176"/>
      <c r="M56" s="161"/>
      <c r="N56" s="162"/>
      <c r="O56" s="85" t="s">
        <v>76</v>
      </c>
      <c r="P56" s="163">
        <v>32768</v>
      </c>
      <c r="Q56" s="164"/>
      <c r="R56" s="85" t="s">
        <v>76</v>
      </c>
      <c r="S56" s="85">
        <v>1522</v>
      </c>
      <c r="T56" s="86" t="s">
        <v>74</v>
      </c>
    </row>
    <row r="57" spans="2:20">
      <c r="B57" s="84">
        <v>13</v>
      </c>
      <c r="C57" s="85"/>
      <c r="D57" s="186" t="str">
        <f>_xlfn.LET(
    _xlpm.no, C57,
    _xlpm.row, _xlfn.XMATCH(_xlpm.no, '1.組織構成'!B:B, 0),
    _xlpm.data, _xlfn.CHOOSECOLS('1.組織構成'!C:F, 1, 2, 3, 4),
    _xlpm.values, INDEX(_xlpm.data, _xlpm.row, ),
    _xlfn.TEXTJOIN(" / ", TRUE, _xlpm.values)
)</f>
        <v/>
      </c>
      <c r="E57" s="186"/>
      <c r="F57" s="176"/>
      <c r="G57" s="176"/>
      <c r="H57" s="85" t="s">
        <v>76</v>
      </c>
      <c r="I57" s="176"/>
      <c r="J57" s="176"/>
      <c r="K57" s="176">
        <v>514</v>
      </c>
      <c r="L57" s="176"/>
      <c r="M57" s="161"/>
      <c r="N57" s="162"/>
      <c r="O57" s="85" t="s">
        <v>76</v>
      </c>
      <c r="P57" s="163">
        <v>32768</v>
      </c>
      <c r="Q57" s="164"/>
      <c r="R57" s="85" t="s">
        <v>76</v>
      </c>
      <c r="S57" s="85">
        <v>1522</v>
      </c>
      <c r="T57" s="86" t="s">
        <v>74</v>
      </c>
    </row>
    <row r="58" spans="2:20">
      <c r="B58" s="84">
        <v>14</v>
      </c>
      <c r="C58" s="85"/>
      <c r="D58" s="186" t="str">
        <f>_xlfn.LET(
    _xlpm.no, C58,
    _xlpm.row, _xlfn.XMATCH(_xlpm.no, '1.組織構成'!B:B, 0),
    _xlpm.data, _xlfn.CHOOSECOLS('1.組織構成'!C:F, 1, 2, 3, 4),
    _xlpm.values, INDEX(_xlpm.data, _xlpm.row, ),
    _xlfn.TEXTJOIN(" / ", TRUE, _xlpm.values)
)</f>
        <v/>
      </c>
      <c r="E58" s="186"/>
      <c r="F58" s="176"/>
      <c r="G58" s="176"/>
      <c r="H58" s="85" t="s">
        <v>76</v>
      </c>
      <c r="I58" s="176"/>
      <c r="J58" s="176"/>
      <c r="K58" s="176">
        <v>514</v>
      </c>
      <c r="L58" s="176"/>
      <c r="M58" s="161"/>
      <c r="N58" s="162"/>
      <c r="O58" s="85" t="s">
        <v>76</v>
      </c>
      <c r="P58" s="163">
        <v>32768</v>
      </c>
      <c r="Q58" s="164"/>
      <c r="R58" s="85" t="s">
        <v>76</v>
      </c>
      <c r="S58" s="85">
        <v>1522</v>
      </c>
      <c r="T58" s="86" t="s">
        <v>74</v>
      </c>
    </row>
    <row r="59" spans="2:20" ht="18.5" thickBot="1">
      <c r="B59" s="98">
        <v>15</v>
      </c>
      <c r="C59" s="99"/>
      <c r="D59" s="187" t="str">
        <f>_xlfn.LET(
    _xlpm.no, C59,
    _xlpm.row, _xlfn.XMATCH(_xlpm.no, '1.組織構成'!B:B, 0),
    _xlpm.data, _xlfn.CHOOSECOLS('1.組織構成'!C:F, 1, 2, 3, 4),
    _xlpm.values, INDEX(_xlpm.data, _xlpm.row, ),
    _xlfn.TEXTJOIN(" / ", TRUE, _xlpm.values)
)</f>
        <v/>
      </c>
      <c r="E59" s="187"/>
      <c r="F59" s="200"/>
      <c r="G59" s="200"/>
      <c r="H59" s="99" t="s">
        <v>76</v>
      </c>
      <c r="I59" s="200"/>
      <c r="J59" s="200"/>
      <c r="K59" s="200">
        <v>514</v>
      </c>
      <c r="L59" s="200"/>
      <c r="M59" s="165"/>
      <c r="N59" s="166"/>
      <c r="O59" s="99" t="s">
        <v>76</v>
      </c>
      <c r="P59" s="170">
        <v>32768</v>
      </c>
      <c r="Q59" s="171"/>
      <c r="R59" s="99" t="s">
        <v>76</v>
      </c>
      <c r="S59" s="99">
        <v>1522</v>
      </c>
      <c r="T59" s="100" t="s">
        <v>74</v>
      </c>
    </row>
  </sheetData>
  <sheetProtection algorithmName="SHA-512" hashValue="OD9yIUZye17wWep93gXiebuTZQffwMvTre0Hfli8H5htb465RcqaPWsYLrg+GYTAdj6AA+nPp9DzhdHzq+fzMw==" saltValue="3g/YU9Aur/LpjjQaK5w6Tg==" spinCount="100000" sheet="1" objects="1" scenarios="1"/>
  <mergeCells count="211">
    <mergeCell ref="U22:V22"/>
    <mergeCell ref="L17:M17"/>
    <mergeCell ref="L18:M18"/>
    <mergeCell ref="R21:S21"/>
    <mergeCell ref="L13:M13"/>
    <mergeCell ref="N13:P13"/>
    <mergeCell ref="G14:J14"/>
    <mergeCell ref="G13:J13"/>
    <mergeCell ref="G15:J15"/>
    <mergeCell ref="G16:J16"/>
    <mergeCell ref="G17:J17"/>
    <mergeCell ref="G18:J18"/>
    <mergeCell ref="L21:M21"/>
    <mergeCell ref="G21:H21"/>
    <mergeCell ref="U21:V21"/>
    <mergeCell ref="G22:H22"/>
    <mergeCell ref="I48:J48"/>
    <mergeCell ref="G25:H25"/>
    <mergeCell ref="G26:H26"/>
    <mergeCell ref="G27:H27"/>
    <mergeCell ref="N21:O21"/>
    <mergeCell ref="N24:O24"/>
    <mergeCell ref="B12:P12"/>
    <mergeCell ref="I21:K21"/>
    <mergeCell ref="N22:O22"/>
    <mergeCell ref="N23:O23"/>
    <mergeCell ref="N25:O25"/>
    <mergeCell ref="N26:O26"/>
    <mergeCell ref="E26:F26"/>
    <mergeCell ref="N14:P14"/>
    <mergeCell ref="N15:P15"/>
    <mergeCell ref="N16:P16"/>
    <mergeCell ref="N17:P17"/>
    <mergeCell ref="N18:P18"/>
    <mergeCell ref="L14:M14"/>
    <mergeCell ref="L15:M15"/>
    <mergeCell ref="L16:M16"/>
    <mergeCell ref="E21:F21"/>
    <mergeCell ref="E22:F22"/>
    <mergeCell ref="E23:F23"/>
    <mergeCell ref="R24:S24"/>
    <mergeCell ref="R25:S25"/>
    <mergeCell ref="I24:K24"/>
    <mergeCell ref="I25:K25"/>
    <mergeCell ref="R22:S22"/>
    <mergeCell ref="R23:S23"/>
    <mergeCell ref="I22:K22"/>
    <mergeCell ref="I23:K23"/>
    <mergeCell ref="L22:M22"/>
    <mergeCell ref="L23:M23"/>
    <mergeCell ref="L24:M24"/>
    <mergeCell ref="L25:M25"/>
    <mergeCell ref="G23:H23"/>
    <mergeCell ref="G24:H24"/>
    <mergeCell ref="E24:F24"/>
    <mergeCell ref="E25:F25"/>
    <mergeCell ref="D44:E44"/>
    <mergeCell ref="D43:E43"/>
    <mergeCell ref="I30:K30"/>
    <mergeCell ref="I28:K28"/>
    <mergeCell ref="I32:K32"/>
    <mergeCell ref="F47:G47"/>
    <mergeCell ref="K47:L47"/>
    <mergeCell ref="F44:G44"/>
    <mergeCell ref="K44:L44"/>
    <mergeCell ref="F45:G45"/>
    <mergeCell ref="K45:L45"/>
    <mergeCell ref="I45:J45"/>
    <mergeCell ref="I46:J46"/>
    <mergeCell ref="I47:J47"/>
    <mergeCell ref="I44:J44"/>
    <mergeCell ref="F46:G46"/>
    <mergeCell ref="K46:L46"/>
    <mergeCell ref="R26:S26"/>
    <mergeCell ref="R27:S27"/>
    <mergeCell ref="I26:K26"/>
    <mergeCell ref="I27:K27"/>
    <mergeCell ref="R29:S29"/>
    <mergeCell ref="R31:S31"/>
    <mergeCell ref="R30:S30"/>
    <mergeCell ref="I31:K31"/>
    <mergeCell ref="E30:F30"/>
    <mergeCell ref="N27:O27"/>
    <mergeCell ref="E27:F27"/>
    <mergeCell ref="E28:F28"/>
    <mergeCell ref="R28:S28"/>
    <mergeCell ref="G28:H28"/>
    <mergeCell ref="G29:H29"/>
    <mergeCell ref="L26:M26"/>
    <mergeCell ref="L27:M27"/>
    <mergeCell ref="L28:M28"/>
    <mergeCell ref="I29:K29"/>
    <mergeCell ref="E29:F29"/>
    <mergeCell ref="N28:O28"/>
    <mergeCell ref="B42:B43"/>
    <mergeCell ref="F42:G43"/>
    <mergeCell ref="C42:E42"/>
    <mergeCell ref="H42:L42"/>
    <mergeCell ref="E31:F31"/>
    <mergeCell ref="E32:F32"/>
    <mergeCell ref="G30:H30"/>
    <mergeCell ref="G31:H31"/>
    <mergeCell ref="G32:H32"/>
    <mergeCell ref="L30:M30"/>
    <mergeCell ref="L31:M31"/>
    <mergeCell ref="L32:M32"/>
    <mergeCell ref="M42:N43"/>
    <mergeCell ref="O42:T42"/>
    <mergeCell ref="B35:N39"/>
    <mergeCell ref="K58:L58"/>
    <mergeCell ref="F59:G59"/>
    <mergeCell ref="K59:L59"/>
    <mergeCell ref="D45:E45"/>
    <mergeCell ref="D46:E46"/>
    <mergeCell ref="D47:E47"/>
    <mergeCell ref="D48:E48"/>
    <mergeCell ref="F48:G48"/>
    <mergeCell ref="K48:L48"/>
    <mergeCell ref="I58:J58"/>
    <mergeCell ref="I59:J59"/>
    <mergeCell ref="F56:G56"/>
    <mergeCell ref="K56:L56"/>
    <mergeCell ref="F57:G57"/>
    <mergeCell ref="K57:L57"/>
    <mergeCell ref="I56:J56"/>
    <mergeCell ref="I57:J57"/>
    <mergeCell ref="F54:G54"/>
    <mergeCell ref="K54:L54"/>
    <mergeCell ref="F55:G55"/>
    <mergeCell ref="K55:L55"/>
    <mergeCell ref="I54:J54"/>
    <mergeCell ref="I55:J55"/>
    <mergeCell ref="F52:G52"/>
    <mergeCell ref="D57:E57"/>
    <mergeCell ref="D58:E58"/>
    <mergeCell ref="D59:E59"/>
    <mergeCell ref="I49:J49"/>
    <mergeCell ref="I50:J50"/>
    <mergeCell ref="D51:E51"/>
    <mergeCell ref="D52:E52"/>
    <mergeCell ref="D53:E53"/>
    <mergeCell ref="D54:E54"/>
    <mergeCell ref="D55:E55"/>
    <mergeCell ref="D56:E56"/>
    <mergeCell ref="D49:E49"/>
    <mergeCell ref="D50:E50"/>
    <mergeCell ref="F58:G58"/>
    <mergeCell ref="F53:G53"/>
    <mergeCell ref="I52:J52"/>
    <mergeCell ref="I53:J53"/>
    <mergeCell ref="F50:G50"/>
    <mergeCell ref="F51:G51"/>
    <mergeCell ref="I51:J51"/>
    <mergeCell ref="F49:G49"/>
    <mergeCell ref="M56:N56"/>
    <mergeCell ref="M57:N57"/>
    <mergeCell ref="P49:Q49"/>
    <mergeCell ref="P50:Q50"/>
    <mergeCell ref="P51:Q51"/>
    <mergeCell ref="P52:Q52"/>
    <mergeCell ref="P53:Q53"/>
    <mergeCell ref="P54:Q54"/>
    <mergeCell ref="P55:Q55"/>
    <mergeCell ref="U29:V29"/>
    <mergeCell ref="U30:V30"/>
    <mergeCell ref="U32:V32"/>
    <mergeCell ref="P47:Q47"/>
    <mergeCell ref="P48:Q48"/>
    <mergeCell ref="K52:L52"/>
    <mergeCell ref="K53:L53"/>
    <mergeCell ref="K50:L50"/>
    <mergeCell ref="K51:L51"/>
    <mergeCell ref="K49:L49"/>
    <mergeCell ref="M44:N44"/>
    <mergeCell ref="M45:N45"/>
    <mergeCell ref="M46:N46"/>
    <mergeCell ref="N29:O29"/>
    <mergeCell ref="N30:O30"/>
    <mergeCell ref="N31:O31"/>
    <mergeCell ref="N32:O32"/>
    <mergeCell ref="L29:M29"/>
    <mergeCell ref="P45:Q45"/>
    <mergeCell ref="P46:Q46"/>
    <mergeCell ref="R32:S32"/>
    <mergeCell ref="U31:V31"/>
    <mergeCell ref="P44:Q44"/>
    <mergeCell ref="B34:N34"/>
    <mergeCell ref="M58:N58"/>
    <mergeCell ref="P56:Q56"/>
    <mergeCell ref="P57:Q57"/>
    <mergeCell ref="M59:N59"/>
    <mergeCell ref="B41:T41"/>
    <mergeCell ref="B20:V20"/>
    <mergeCell ref="M47:N47"/>
    <mergeCell ref="M48:N48"/>
    <mergeCell ref="M49:N49"/>
    <mergeCell ref="M50:N50"/>
    <mergeCell ref="M51:N51"/>
    <mergeCell ref="M52:N52"/>
    <mergeCell ref="M53:N53"/>
    <mergeCell ref="M54:N54"/>
    <mergeCell ref="M55:N55"/>
    <mergeCell ref="P58:Q58"/>
    <mergeCell ref="P59:Q59"/>
    <mergeCell ref="P43:Q43"/>
    <mergeCell ref="U23:V23"/>
    <mergeCell ref="U24:V24"/>
    <mergeCell ref="U25:V25"/>
    <mergeCell ref="U26:V26"/>
    <mergeCell ref="U27:V27"/>
    <mergeCell ref="U28:V28"/>
  </mergeCells>
  <phoneticPr fontId="1"/>
  <conditionalFormatting sqref="E22:F32">
    <cfRule type="expression" dxfId="58" priority="5">
      <formula>$E22="有効"</formula>
    </cfRule>
  </conditionalFormatting>
  <conditionalFormatting sqref="G23:H32">
    <cfRule type="expression" dxfId="57" priority="11">
      <formula>$E23="無効"</formula>
    </cfRule>
  </conditionalFormatting>
  <conditionalFormatting sqref="I22:K32">
    <cfRule type="expression" dxfId="56" priority="4">
      <formula>OR($I22="2.4GHz",$I22="5GHz",$I22="6GHz",$I22="2.4GHz/5GHz",$I22="5GHz/6GHz",$I22="2.4GHz/6GHz")</formula>
    </cfRule>
  </conditionalFormatting>
  <conditionalFormatting sqref="I45:L59">
    <cfRule type="expression" dxfId="55" priority="55">
      <formula>$H45="無効"</formula>
    </cfRule>
  </conditionalFormatting>
  <conditionalFormatting sqref="L22:M32">
    <cfRule type="expression" dxfId="54" priority="6">
      <formula>$L22="有効"</formula>
    </cfRule>
  </conditionalFormatting>
  <conditionalFormatting sqref="N22:Q32">
    <cfRule type="expression" dxfId="53" priority="3">
      <formula>N22="有効"</formula>
    </cfRule>
  </conditionalFormatting>
  <conditionalFormatting sqref="O44:O59">
    <cfRule type="expression" dxfId="52" priority="36">
      <formula>OR($O44="無効",$O44="MSTP")</formula>
    </cfRule>
  </conditionalFormatting>
  <conditionalFormatting sqref="P44:Q59">
    <cfRule type="expression" dxfId="51" priority="35">
      <formula>$P44&lt;&gt;32768</formula>
    </cfRule>
  </conditionalFormatting>
  <conditionalFormatting sqref="P45:Q59">
    <cfRule type="expression" dxfId="50" priority="15">
      <formula>$O45="無効"</formula>
    </cfRule>
  </conditionalFormatting>
  <conditionalFormatting sqref="R44:R59">
    <cfRule type="expression" dxfId="49" priority="34">
      <formula>$R44&lt;&gt;"無効"</formula>
    </cfRule>
  </conditionalFormatting>
  <conditionalFormatting sqref="S44:S59">
    <cfRule type="expression" dxfId="48" priority="33">
      <formula>$S44&lt;&gt;1522</formula>
    </cfRule>
  </conditionalFormatting>
  <conditionalFormatting sqref="S45:S59">
    <cfRule type="expression" dxfId="47" priority="13">
      <formula>$R45="無効"</formula>
    </cfRule>
  </conditionalFormatting>
  <conditionalFormatting sqref="T22:T32">
    <cfRule type="expression" dxfId="46" priority="1">
      <formula>OR($T22="WPA2パーソナル",$T22="WPA3/WPA2パーソナル",$T22="WPA2/WPAパーソナル")</formula>
    </cfRule>
  </conditionalFormatting>
  <conditionalFormatting sqref="T44:T59">
    <cfRule type="expression" dxfId="45" priority="32">
      <formula>$T44&lt;&gt;"有効"</formula>
    </cfRule>
  </conditionalFormatting>
  <conditionalFormatting sqref="T23:V32">
    <cfRule type="expression" dxfId="44" priority="2">
      <formula>OR($R23="Open",$R23="Enhanced Open")</formula>
    </cfRule>
  </conditionalFormatting>
  <conditionalFormatting sqref="U23:V32">
    <cfRule type="expression" dxfId="43" priority="12">
      <formula>$U23="(8～63 ASCII文字または64HEX文字)"</formula>
    </cfRule>
  </conditionalFormatting>
  <dataValidations xWindow="456" yWindow="551" count="15">
    <dataValidation type="list" allowBlank="1" showInputMessage="1" showErrorMessage="1" sqref="T22" xr:uid="{61253E72-F8CC-4D72-837A-998FC29675AE}">
      <formula1>"WPA2-PSK,WPA3パーソナル"</formula1>
    </dataValidation>
    <dataValidation type="list" allowBlank="1" showInputMessage="1" showErrorMessage="1" sqref="L22:L32 P22:Q32 N22:N32 E22:E32 D23:D32" xr:uid="{8D74E826-3E01-4A3F-A518-24016E39D09D}">
      <formula1>"有効,無効"</formula1>
    </dataValidation>
    <dataValidation type="list" allowBlank="1" showInputMessage="1" showErrorMessage="1" sqref="C45:C59" xr:uid="{C028612D-F7FE-4A49-9883-062E11CAB43D}">
      <formula1>"1,2,3,4,5,6,7,8,9,10,11,12,13,14,15,16,17,18,19,20"</formula1>
    </dataValidation>
    <dataValidation type="list" allowBlank="1" showInputMessage="1" showErrorMessage="1" sqref="I22:K32" xr:uid="{170D175F-754C-4572-BA41-75FB000FC252}">
      <formula1>"2.4GHz,2.4GHz/5GHz,2.4GHz/5GHz/6GHz,5GHz,5GHz/6GHz,6GHz,2.4GHz/6GHz"</formula1>
    </dataValidation>
    <dataValidation type="list" allowBlank="1" showInputMessage="1" showErrorMessage="1" sqref="H45:H59 R44:R59 T44:T59" xr:uid="{C5557158-701D-45BF-B4CD-2C163FE19DAF}">
      <formula1>"無効,有効"</formula1>
    </dataValidation>
    <dataValidation type="list" allowBlank="1" showInputMessage="1" showErrorMessage="1" sqref="O44:O59" xr:uid="{48EE6F3B-216D-438A-89DB-BAB02DCDD45A}">
      <formula1>"無効,RSTP,MSTP"</formula1>
    </dataValidation>
    <dataValidation type="list" allowBlank="1" showInputMessage="1" showErrorMessage="1" sqref="P44:P59" xr:uid="{B682D35E-FACC-4A15-93BB-28D3019311ED}">
      <formula1>"0,4096,8192,12288,16384,20480,24576,28672,32768,36864,40960,45056,49152,53248,57344,61440"</formula1>
    </dataValidation>
    <dataValidation type="list" allowBlank="1" showInputMessage="1" showErrorMessage="1" sqref="T23:T32" xr:uid="{49C0FC15-B444-4608-9ECB-F9C0C65813AE}">
      <formula1>"WPA2パーソナル,WPA3パーソナル,WPA3/WPA2パーソナル,WPA2/WPAパーソナル"</formula1>
    </dataValidation>
    <dataValidation type="list" allowBlank="1" showInputMessage="1" showErrorMessage="1" sqref="R22:S32" xr:uid="{78962210-7146-4827-8477-8821FF19C557}">
      <formula1>"Open,Enhanced Open,パスワード"</formula1>
    </dataValidation>
    <dataValidation type="list" allowBlank="1" showInputMessage="1" showErrorMessage="1" sqref="K14:K18 E14:E18 B14:B18" xr:uid="{1406F2FE-4093-4AF8-B66D-ED1ABC532B10}">
      <formula1>"-,VG1,VG2,VG3,VG4,VG5,VG6,VG7,VG8,VG9,VG10"</formula1>
    </dataValidation>
    <dataValidation type="list" allowBlank="1" showInputMessage="1" showErrorMessage="1" sqref="B23:B32" xr:uid="{579622E2-D6BB-445D-9D50-9E1AA2F5E2D4}">
      <formula1>"SG1,SG2,SG3,SG4,SG5,SG6,SG7,SG8,SG9,SG10"</formula1>
    </dataValidation>
    <dataValidation type="list" allowBlank="1" showInputMessage="1" showErrorMessage="1" promptTitle="VLAN Group" prompt="各ネットワークについて、作成したVLAN Groupの一覧から1つを選択し、割り当ててください。" sqref="F46:G59 F45:G45" xr:uid="{B6D22E59-39AE-4A83-A0F7-F1F8184B0E29}">
      <formula1>"-,VG1,VG2,VG3,VG4,VG5,VG6,VG7,VG8,VG9,VG10"</formula1>
    </dataValidation>
    <dataValidation type="list" allowBlank="1" showInputMessage="1" showErrorMessage="1" promptTitle="SSID Group" prompt="各ネットワークについて、作成したSSID Groupの一覧から1つを選択し、割り当ててください。" sqref="M45:N59" xr:uid="{52F7EADD-F5F6-4F88-A930-29369E0F9701}">
      <formula1>"SG1,SG2,SG3,SG4,SG5,SG6,SG7,SG8,SG9,SG10"</formula1>
    </dataValidation>
    <dataValidation allowBlank="1" showInputMessage="1" showErrorMessage="1" promptTitle="SSID Group" prompt="各ネットワークについて、作成したSSID Groupの一覧から1つを選択し、割り当ててください。" sqref="M42:N44" xr:uid="{568B5DB7-90F0-4EDA-844D-F229B4480118}"/>
    <dataValidation allowBlank="1" showInputMessage="1" showErrorMessage="1" promptTitle="VLAN Group" prompt="各ネットワークについて、作成したVLAN Groupの一覧から1つを選択し、割り当ててください。" sqref="F42:G44" xr:uid="{F9868655-ECCC-456D-8946-7EEE572127EC}"/>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03841-1196-477C-B326-74EC7C357EFC}">
  <dimension ref="A1:K113"/>
  <sheetViews>
    <sheetView showGridLines="0" zoomScaleNormal="100" workbookViewId="0">
      <selection activeCell="E34" sqref="E34"/>
    </sheetView>
  </sheetViews>
  <sheetFormatPr defaultRowHeight="18"/>
  <cols>
    <col min="1" max="1" width="3.58203125" customWidth="1"/>
    <col min="2" max="2" width="4.5" customWidth="1"/>
    <col min="3" max="3" width="24.1640625" customWidth="1"/>
    <col min="4" max="4" width="31.08203125" customWidth="1"/>
    <col min="5" max="5" width="18.5" customWidth="1"/>
    <col min="6" max="6" width="11.6640625" bestFit="1" customWidth="1"/>
    <col min="7" max="7" width="16.1640625" bestFit="1" customWidth="1"/>
    <col min="8" max="8" width="15.1640625" customWidth="1"/>
    <col min="9" max="9" width="15.83203125" customWidth="1"/>
    <col min="11" max="11" width="26.1640625" customWidth="1"/>
  </cols>
  <sheetData>
    <row r="1" spans="1:11" ht="16.25" customHeight="1">
      <c r="B1" s="4"/>
      <c r="C1" s="4"/>
      <c r="D1" s="4"/>
      <c r="E1" s="4"/>
      <c r="F1" s="4"/>
    </row>
    <row r="2" spans="1:11" ht="38.5">
      <c r="B2" s="2" t="s">
        <v>100</v>
      </c>
      <c r="C2" s="6"/>
      <c r="D2" s="5"/>
      <c r="E2" s="5"/>
      <c r="F2" s="5"/>
      <c r="G2" s="1"/>
      <c r="H2" s="1"/>
      <c r="I2" s="1"/>
      <c r="J2" s="1"/>
      <c r="K2" s="1"/>
    </row>
    <row r="3" spans="1:11">
      <c r="B3" t="s">
        <v>101</v>
      </c>
      <c r="C3" s="4"/>
      <c r="D3" s="4"/>
      <c r="E3" s="4"/>
      <c r="F3" s="4"/>
      <c r="H3" s="228" t="s">
        <v>102</v>
      </c>
      <c r="I3" s="228"/>
    </row>
    <row r="4" spans="1:11">
      <c r="B4" s="11" t="s">
        <v>46</v>
      </c>
      <c r="C4" s="4"/>
      <c r="D4" s="4"/>
      <c r="E4" s="4"/>
      <c r="F4" s="4"/>
      <c r="H4" s="9" t="s">
        <v>103</v>
      </c>
      <c r="I4" s="9" t="s">
        <v>104</v>
      </c>
    </row>
    <row r="5" spans="1:11">
      <c r="B5" s="11" t="s">
        <v>48</v>
      </c>
      <c r="C5" s="4"/>
      <c r="D5" s="4"/>
      <c r="E5" s="4"/>
      <c r="F5" s="4"/>
      <c r="H5" s="9"/>
      <c r="I5" s="9" t="str">
        <f>IF(H5="","0.0.0.0",
_xlfn.TEXTJOIN(".",
,
255-2^(8-MIN(8,MAX(0,VALUE(MID(H5,2,2)))))+1,
255-2^(8-MIN(8,MAX(0,VALUE(MID(H5,2,2))-8)))+1,
255-2^(8-MIN(8,MAX(0,VALUE(MID(H5,2,2))-16)))+1,
255-2^(8-MIN(8,MAX(0,VALUE(MID(H5,2,2))-24)))+1
))</f>
        <v>0.0.0.0</v>
      </c>
    </row>
    <row r="6" spans="1:11">
      <c r="B6" s="10" t="s">
        <v>105</v>
      </c>
      <c r="C6" s="4"/>
      <c r="D6" s="4"/>
      <c r="E6" s="4"/>
      <c r="F6" s="4"/>
    </row>
    <row r="7" spans="1:11">
      <c r="B7" s="10" t="s">
        <v>181</v>
      </c>
      <c r="C7" s="4"/>
      <c r="D7" s="4"/>
      <c r="E7" s="4"/>
      <c r="F7" s="4"/>
    </row>
    <row r="8" spans="1:11" ht="18.5" thickBot="1">
      <c r="B8" s="4"/>
      <c r="C8" s="4"/>
      <c r="D8" s="4"/>
      <c r="E8" s="4"/>
      <c r="F8" s="4"/>
    </row>
    <row r="9" spans="1:11" ht="18.5" thickBot="1">
      <c r="B9" s="59"/>
      <c r="C9" s="60" t="s">
        <v>106</v>
      </c>
      <c r="D9" s="60" t="s">
        <v>107</v>
      </c>
      <c r="E9" s="60" t="s">
        <v>108</v>
      </c>
      <c r="F9" s="236" t="s">
        <v>109</v>
      </c>
      <c r="G9" s="236"/>
      <c r="H9" s="236"/>
      <c r="I9" s="236"/>
      <c r="J9" s="236" t="s">
        <v>110</v>
      </c>
      <c r="K9" s="236"/>
    </row>
    <row r="10" spans="1:11">
      <c r="B10" s="239" t="s">
        <v>7</v>
      </c>
      <c r="C10" s="61" t="s">
        <v>111</v>
      </c>
      <c r="D10" s="61" t="s">
        <v>85</v>
      </c>
      <c r="E10" s="61" t="s">
        <v>62</v>
      </c>
      <c r="F10" s="237" t="s">
        <v>112</v>
      </c>
      <c r="G10" s="61" t="s">
        <v>113</v>
      </c>
      <c r="H10" s="237" t="s">
        <v>114</v>
      </c>
      <c r="I10" s="61" t="s">
        <v>115</v>
      </c>
      <c r="J10" s="243" t="s">
        <v>87</v>
      </c>
      <c r="K10" s="62" t="s">
        <v>113</v>
      </c>
    </row>
    <row r="11" spans="1:11">
      <c r="B11" s="240"/>
      <c r="C11" s="29" t="s">
        <v>116</v>
      </c>
      <c r="D11" s="29" t="s">
        <v>107</v>
      </c>
      <c r="E11" s="29" t="s">
        <v>63</v>
      </c>
      <c r="F11" s="238"/>
      <c r="G11" s="29" t="s">
        <v>104</v>
      </c>
      <c r="H11" s="238"/>
      <c r="I11" s="29" t="s">
        <v>117</v>
      </c>
      <c r="J11" s="244"/>
      <c r="K11" s="63" t="s">
        <v>89</v>
      </c>
    </row>
    <row r="12" spans="1:11">
      <c r="A12" s="235" t="s">
        <v>95</v>
      </c>
      <c r="B12" s="234">
        <v>0</v>
      </c>
      <c r="C12" s="32" t="s">
        <v>118</v>
      </c>
      <c r="D12" s="33">
        <v>2</v>
      </c>
      <c r="E12" s="32" t="s">
        <v>200</v>
      </c>
      <c r="F12" s="241" t="s">
        <v>119</v>
      </c>
      <c r="G12" s="32" t="s">
        <v>120</v>
      </c>
      <c r="H12" s="182" t="s">
        <v>98</v>
      </c>
      <c r="I12" s="32" t="s">
        <v>121</v>
      </c>
      <c r="J12" s="241" t="s">
        <v>74</v>
      </c>
      <c r="K12" s="36" t="s">
        <v>98</v>
      </c>
    </row>
    <row r="13" spans="1:11">
      <c r="A13" s="235"/>
      <c r="B13" s="234"/>
      <c r="C13" s="32" t="s">
        <v>122</v>
      </c>
      <c r="D13" s="34" t="s">
        <v>123</v>
      </c>
      <c r="E13" s="32"/>
      <c r="F13" s="242"/>
      <c r="G13" s="32" t="s">
        <v>124</v>
      </c>
      <c r="H13" s="182"/>
      <c r="I13" s="32" t="s">
        <v>125</v>
      </c>
      <c r="J13" s="242"/>
      <c r="K13" s="36">
        <v>8080</v>
      </c>
    </row>
    <row r="14" spans="1:11">
      <c r="B14" s="229">
        <v>1</v>
      </c>
      <c r="C14" s="85"/>
      <c r="D14" s="95"/>
      <c r="E14" s="101" t="s">
        <v>207</v>
      </c>
      <c r="F14" s="230" t="s">
        <v>126</v>
      </c>
      <c r="G14" s="85"/>
      <c r="H14" s="230"/>
      <c r="I14" s="85"/>
      <c r="J14" s="230" t="s">
        <v>76</v>
      </c>
      <c r="K14" s="86"/>
    </row>
    <row r="15" spans="1:11">
      <c r="B15" s="229"/>
      <c r="C15" s="85"/>
      <c r="D15" s="103" t="str">
        <f>IF(D14="","",
_xlfn.TEXTJOIN("/",TRUE,
_xlfn.XLOOKUP(D14,'1.組織構成'!$B$21:$B$40,'1.組織構成'!$C$21:$F$40)
))</f>
        <v/>
      </c>
      <c r="E15" s="85"/>
      <c r="F15" s="231"/>
      <c r="G15" s="85"/>
      <c r="H15" s="231"/>
      <c r="I15" s="85"/>
      <c r="J15" s="231"/>
      <c r="K15" s="86"/>
    </row>
    <row r="16" spans="1:11">
      <c r="B16" s="229">
        <v>2</v>
      </c>
      <c r="C16" s="85"/>
      <c r="D16" s="95"/>
      <c r="E16" s="101" t="s">
        <v>207</v>
      </c>
      <c r="F16" s="230" t="s">
        <v>126</v>
      </c>
      <c r="G16" s="85"/>
      <c r="H16" s="230"/>
      <c r="I16" s="85"/>
      <c r="J16" s="230" t="s">
        <v>76</v>
      </c>
      <c r="K16" s="86"/>
    </row>
    <row r="17" spans="2:11">
      <c r="B17" s="229"/>
      <c r="C17" s="85"/>
      <c r="D17" s="103" t="str">
        <f>IF(D16="","",
_xlfn.TEXTJOIN("/",TRUE,
_xlfn.XLOOKUP(D16,'1.組織構成'!$B$21:$B$40,'1.組織構成'!$C$21:$F$40)
))</f>
        <v/>
      </c>
      <c r="E17" s="85"/>
      <c r="F17" s="231"/>
      <c r="G17" s="85"/>
      <c r="H17" s="231"/>
      <c r="I17" s="85"/>
      <c r="J17" s="231"/>
      <c r="K17" s="86"/>
    </row>
    <row r="18" spans="2:11">
      <c r="B18" s="229">
        <v>3</v>
      </c>
      <c r="C18" s="85"/>
      <c r="D18" s="95"/>
      <c r="E18" s="101" t="s">
        <v>207</v>
      </c>
      <c r="F18" s="230" t="s">
        <v>126</v>
      </c>
      <c r="G18" s="85"/>
      <c r="H18" s="230"/>
      <c r="I18" s="85"/>
      <c r="J18" s="230" t="s">
        <v>76</v>
      </c>
      <c r="K18" s="86"/>
    </row>
    <row r="19" spans="2:11">
      <c r="B19" s="229"/>
      <c r="C19" s="85"/>
      <c r="D19" s="103" t="str">
        <f>IF(D18="","",
_xlfn.TEXTJOIN("/",TRUE,
_xlfn.XLOOKUP(D18,'1.組織構成'!$B$21:$B$40,'1.組織構成'!$C$21:$F$40)
))</f>
        <v/>
      </c>
      <c r="E19" s="85"/>
      <c r="F19" s="231"/>
      <c r="G19" s="85"/>
      <c r="H19" s="231"/>
      <c r="I19" s="85"/>
      <c r="J19" s="231"/>
      <c r="K19" s="86"/>
    </row>
    <row r="20" spans="2:11">
      <c r="B20" s="229">
        <v>4</v>
      </c>
      <c r="C20" s="85"/>
      <c r="D20" s="95"/>
      <c r="E20" s="101" t="s">
        <v>207</v>
      </c>
      <c r="F20" s="230" t="s">
        <v>126</v>
      </c>
      <c r="G20" s="85"/>
      <c r="H20" s="230"/>
      <c r="I20" s="85"/>
      <c r="J20" s="230" t="s">
        <v>76</v>
      </c>
      <c r="K20" s="86"/>
    </row>
    <row r="21" spans="2:11">
      <c r="B21" s="229"/>
      <c r="C21" s="85"/>
      <c r="D21" s="103" t="str">
        <f>IF(D20="","",
_xlfn.TEXTJOIN("/",TRUE,
_xlfn.XLOOKUP(D20,'1.組織構成'!$B$21:$B$40,'1.組織構成'!$C$21:$F$40)
))</f>
        <v/>
      </c>
      <c r="E21" s="85"/>
      <c r="F21" s="231"/>
      <c r="G21" s="85"/>
      <c r="H21" s="231"/>
      <c r="I21" s="85"/>
      <c r="J21" s="231"/>
      <c r="K21" s="86"/>
    </row>
    <row r="22" spans="2:11">
      <c r="B22" s="229">
        <v>5</v>
      </c>
      <c r="C22" s="85"/>
      <c r="D22" s="95"/>
      <c r="E22" s="101" t="s">
        <v>207</v>
      </c>
      <c r="F22" s="230" t="s">
        <v>126</v>
      </c>
      <c r="G22" s="85"/>
      <c r="H22" s="176"/>
      <c r="I22" s="85"/>
      <c r="J22" s="230" t="s">
        <v>76</v>
      </c>
      <c r="K22" s="86"/>
    </row>
    <row r="23" spans="2:11">
      <c r="B23" s="229"/>
      <c r="C23" s="85"/>
      <c r="D23" s="103" t="str">
        <f>IF(D22="","",
_xlfn.TEXTJOIN("/",TRUE,
_xlfn.XLOOKUP(D22,'1.組織構成'!$B$21:$B$40,'1.組織構成'!$C$21:$F$40)
))</f>
        <v/>
      </c>
      <c r="E23" s="85"/>
      <c r="F23" s="231"/>
      <c r="G23" s="85"/>
      <c r="H23" s="176"/>
      <c r="I23" s="85"/>
      <c r="J23" s="231"/>
      <c r="K23" s="86"/>
    </row>
    <row r="24" spans="2:11">
      <c r="B24" s="229">
        <v>6</v>
      </c>
      <c r="C24" s="85"/>
      <c r="D24" s="95"/>
      <c r="E24" s="101" t="s">
        <v>207</v>
      </c>
      <c r="F24" s="230" t="s">
        <v>126</v>
      </c>
      <c r="G24" s="85"/>
      <c r="H24" s="176"/>
      <c r="I24" s="85"/>
      <c r="J24" s="230" t="s">
        <v>76</v>
      </c>
      <c r="K24" s="86"/>
    </row>
    <row r="25" spans="2:11">
      <c r="B25" s="229"/>
      <c r="C25" s="85"/>
      <c r="D25" s="103" t="str">
        <f>IF(D24="","",
_xlfn.TEXTJOIN("/",TRUE,
_xlfn.XLOOKUP(D24,'1.組織構成'!$B$21:$B$40,'1.組織構成'!$C$21:$F$40)
))</f>
        <v/>
      </c>
      <c r="E25" s="85"/>
      <c r="F25" s="231"/>
      <c r="G25" s="85"/>
      <c r="H25" s="176"/>
      <c r="I25" s="85"/>
      <c r="J25" s="231"/>
      <c r="K25" s="86"/>
    </row>
    <row r="26" spans="2:11">
      <c r="B26" s="229">
        <v>7</v>
      </c>
      <c r="C26" s="85"/>
      <c r="D26" s="95"/>
      <c r="E26" s="101" t="s">
        <v>207</v>
      </c>
      <c r="F26" s="230" t="s">
        <v>126</v>
      </c>
      <c r="G26" s="85"/>
      <c r="H26" s="176"/>
      <c r="I26" s="85"/>
      <c r="J26" s="230" t="s">
        <v>76</v>
      </c>
      <c r="K26" s="86"/>
    </row>
    <row r="27" spans="2:11">
      <c r="B27" s="229"/>
      <c r="C27" s="85"/>
      <c r="D27" s="103" t="str">
        <f>IF(D26="","",
_xlfn.TEXTJOIN("/",TRUE,
_xlfn.XLOOKUP(D26,'1.組織構成'!$B$21:$B$40,'1.組織構成'!$C$21:$F$40)
))</f>
        <v/>
      </c>
      <c r="E27" s="85"/>
      <c r="F27" s="231"/>
      <c r="G27" s="85"/>
      <c r="H27" s="176"/>
      <c r="I27" s="85"/>
      <c r="J27" s="231"/>
      <c r="K27" s="86"/>
    </row>
    <row r="28" spans="2:11">
      <c r="B28" s="229">
        <v>8</v>
      </c>
      <c r="C28" s="85"/>
      <c r="D28" s="95"/>
      <c r="E28" s="101" t="s">
        <v>207</v>
      </c>
      <c r="F28" s="230" t="s">
        <v>126</v>
      </c>
      <c r="G28" s="85"/>
      <c r="H28" s="176"/>
      <c r="I28" s="85"/>
      <c r="J28" s="230" t="s">
        <v>76</v>
      </c>
      <c r="K28" s="86"/>
    </row>
    <row r="29" spans="2:11">
      <c r="B29" s="229"/>
      <c r="C29" s="85"/>
      <c r="D29" s="103" t="str">
        <f>IF(D28="","",
_xlfn.TEXTJOIN("/",TRUE,
_xlfn.XLOOKUP(D28,'1.組織構成'!$B$21:$B$40,'1.組織構成'!$C$21:$F$40)
))</f>
        <v/>
      </c>
      <c r="E29" s="85"/>
      <c r="F29" s="231"/>
      <c r="G29" s="85"/>
      <c r="H29" s="176"/>
      <c r="I29" s="85"/>
      <c r="J29" s="231"/>
      <c r="K29" s="86"/>
    </row>
    <row r="30" spans="2:11">
      <c r="B30" s="229">
        <v>9</v>
      </c>
      <c r="C30" s="85"/>
      <c r="D30" s="95"/>
      <c r="E30" s="101" t="s">
        <v>207</v>
      </c>
      <c r="F30" s="230" t="s">
        <v>126</v>
      </c>
      <c r="G30" s="85"/>
      <c r="H30" s="176"/>
      <c r="I30" s="85"/>
      <c r="J30" s="230" t="s">
        <v>76</v>
      </c>
      <c r="K30" s="86"/>
    </row>
    <row r="31" spans="2:11">
      <c r="B31" s="229"/>
      <c r="C31" s="85"/>
      <c r="D31" s="103" t="str">
        <f>IF(D30="","",
_xlfn.TEXTJOIN("/",TRUE,
_xlfn.XLOOKUP(D30,'1.組織構成'!$B$21:$B$40,'1.組織構成'!$C$21:$F$40)
))</f>
        <v/>
      </c>
      <c r="E31" s="85"/>
      <c r="F31" s="231"/>
      <c r="G31" s="85"/>
      <c r="H31" s="176"/>
      <c r="I31" s="85"/>
      <c r="J31" s="231"/>
      <c r="K31" s="86"/>
    </row>
    <row r="32" spans="2:11">
      <c r="B32" s="229">
        <v>10</v>
      </c>
      <c r="C32" s="85"/>
      <c r="D32" s="95"/>
      <c r="E32" s="101" t="s">
        <v>207</v>
      </c>
      <c r="F32" s="230" t="s">
        <v>126</v>
      </c>
      <c r="G32" s="85"/>
      <c r="H32" s="176"/>
      <c r="I32" s="85"/>
      <c r="J32" s="230" t="s">
        <v>76</v>
      </c>
      <c r="K32" s="86"/>
    </row>
    <row r="33" spans="2:11">
      <c r="B33" s="229"/>
      <c r="C33" s="85"/>
      <c r="D33" s="103" t="str">
        <f>IF(D32="","",
_xlfn.TEXTJOIN("/",TRUE,
_xlfn.XLOOKUP(D32,'1.組織構成'!$B$21:$B$40,'1.組織構成'!$C$21:$F$40)
))</f>
        <v/>
      </c>
      <c r="E33" s="85"/>
      <c r="F33" s="231"/>
      <c r="G33" s="85"/>
      <c r="H33" s="176"/>
      <c r="I33" s="85"/>
      <c r="J33" s="231"/>
      <c r="K33" s="86"/>
    </row>
    <row r="34" spans="2:11">
      <c r="B34" s="229">
        <v>11</v>
      </c>
      <c r="C34" s="85"/>
      <c r="D34" s="95"/>
      <c r="E34" s="101" t="s">
        <v>207</v>
      </c>
      <c r="F34" s="230" t="s">
        <v>126</v>
      </c>
      <c r="G34" s="85"/>
      <c r="H34" s="176"/>
      <c r="I34" s="85"/>
      <c r="J34" s="230" t="s">
        <v>76</v>
      </c>
      <c r="K34" s="86"/>
    </row>
    <row r="35" spans="2:11">
      <c r="B35" s="229"/>
      <c r="C35" s="85"/>
      <c r="D35" s="103" t="str">
        <f>IF(D34="","",
_xlfn.TEXTJOIN("/",TRUE,
_xlfn.XLOOKUP(D34,'1.組織構成'!$B$21:$B$40,'1.組織構成'!$C$21:$F$40)
))</f>
        <v/>
      </c>
      <c r="E35" s="85"/>
      <c r="F35" s="231"/>
      <c r="G35" s="85"/>
      <c r="H35" s="176"/>
      <c r="I35" s="85"/>
      <c r="J35" s="231"/>
      <c r="K35" s="86"/>
    </row>
    <row r="36" spans="2:11">
      <c r="B36" s="229">
        <v>12</v>
      </c>
      <c r="C36" s="85"/>
      <c r="D36" s="95"/>
      <c r="E36" s="101" t="s">
        <v>207</v>
      </c>
      <c r="F36" s="230" t="s">
        <v>126</v>
      </c>
      <c r="G36" s="85"/>
      <c r="H36" s="176"/>
      <c r="I36" s="85"/>
      <c r="J36" s="230" t="s">
        <v>76</v>
      </c>
      <c r="K36" s="86"/>
    </row>
    <row r="37" spans="2:11">
      <c r="B37" s="229"/>
      <c r="C37" s="85"/>
      <c r="D37" s="103" t="str">
        <f>IF(D36="","",
_xlfn.TEXTJOIN("/",TRUE,
_xlfn.XLOOKUP(D36,'1.組織構成'!$B$21:$B$40,'1.組織構成'!$C$21:$F$40)
))</f>
        <v/>
      </c>
      <c r="E37" s="85"/>
      <c r="F37" s="231"/>
      <c r="G37" s="85"/>
      <c r="H37" s="176"/>
      <c r="I37" s="85"/>
      <c r="J37" s="231"/>
      <c r="K37" s="86"/>
    </row>
    <row r="38" spans="2:11">
      <c r="B38" s="229">
        <v>13</v>
      </c>
      <c r="C38" s="85"/>
      <c r="D38" s="95"/>
      <c r="E38" s="101" t="s">
        <v>207</v>
      </c>
      <c r="F38" s="230" t="s">
        <v>126</v>
      </c>
      <c r="G38" s="85"/>
      <c r="H38" s="176"/>
      <c r="I38" s="85"/>
      <c r="J38" s="230" t="s">
        <v>76</v>
      </c>
      <c r="K38" s="86"/>
    </row>
    <row r="39" spans="2:11">
      <c r="B39" s="229"/>
      <c r="C39" s="85"/>
      <c r="D39" s="103" t="str">
        <f>IF(D38="","",
_xlfn.TEXTJOIN("/",TRUE,
_xlfn.XLOOKUP(D38,'1.組織構成'!$B$21:$B$40,'1.組織構成'!$C$21:$F$40)
))</f>
        <v/>
      </c>
      <c r="E39" s="85"/>
      <c r="F39" s="231"/>
      <c r="G39" s="85"/>
      <c r="H39" s="176"/>
      <c r="I39" s="85"/>
      <c r="J39" s="231"/>
      <c r="K39" s="86"/>
    </row>
    <row r="40" spans="2:11">
      <c r="B40" s="229">
        <v>14</v>
      </c>
      <c r="C40" s="85"/>
      <c r="D40" s="95"/>
      <c r="E40" s="101" t="s">
        <v>207</v>
      </c>
      <c r="F40" s="230" t="s">
        <v>126</v>
      </c>
      <c r="G40" s="85"/>
      <c r="H40" s="176"/>
      <c r="I40" s="85"/>
      <c r="J40" s="230" t="s">
        <v>76</v>
      </c>
      <c r="K40" s="86"/>
    </row>
    <row r="41" spans="2:11">
      <c r="B41" s="229"/>
      <c r="C41" s="85"/>
      <c r="D41" s="103" t="str">
        <f>IF(D40="","",
_xlfn.TEXTJOIN("/",TRUE,
_xlfn.XLOOKUP(D40,'1.組織構成'!$B$21:$B$40,'1.組織構成'!$C$21:$F$40)
))</f>
        <v/>
      </c>
      <c r="E41" s="85"/>
      <c r="F41" s="231"/>
      <c r="G41" s="85"/>
      <c r="H41" s="176"/>
      <c r="I41" s="85"/>
      <c r="J41" s="231"/>
      <c r="K41" s="86"/>
    </row>
    <row r="42" spans="2:11">
      <c r="B42" s="229">
        <v>15</v>
      </c>
      <c r="C42" s="85"/>
      <c r="D42" s="95"/>
      <c r="E42" s="101" t="s">
        <v>207</v>
      </c>
      <c r="F42" s="230" t="s">
        <v>126</v>
      </c>
      <c r="G42" s="85"/>
      <c r="H42" s="176"/>
      <c r="I42" s="85"/>
      <c r="J42" s="230" t="s">
        <v>76</v>
      </c>
      <c r="K42" s="86"/>
    </row>
    <row r="43" spans="2:11">
      <c r="B43" s="229"/>
      <c r="C43" s="85"/>
      <c r="D43" s="103" t="str">
        <f>IF(D42="","",
_xlfn.TEXTJOIN("/",TRUE,
_xlfn.XLOOKUP(D42,'1.組織構成'!$B$21:$B$40,'1.組織構成'!$C$21:$F$40)
))</f>
        <v/>
      </c>
      <c r="E43" s="85"/>
      <c r="F43" s="231"/>
      <c r="G43" s="85"/>
      <c r="H43" s="176"/>
      <c r="I43" s="85"/>
      <c r="J43" s="231"/>
      <c r="K43" s="86"/>
    </row>
    <row r="44" spans="2:11">
      <c r="B44" s="229">
        <v>16</v>
      </c>
      <c r="C44" s="85"/>
      <c r="D44" s="95"/>
      <c r="E44" s="101" t="s">
        <v>207</v>
      </c>
      <c r="F44" s="230" t="s">
        <v>126</v>
      </c>
      <c r="G44" s="85"/>
      <c r="H44" s="176"/>
      <c r="I44" s="85"/>
      <c r="J44" s="230" t="s">
        <v>76</v>
      </c>
      <c r="K44" s="86"/>
    </row>
    <row r="45" spans="2:11">
      <c r="B45" s="229"/>
      <c r="C45" s="85"/>
      <c r="D45" s="103" t="str">
        <f>IF(D44="","",
_xlfn.TEXTJOIN("/",TRUE,
_xlfn.XLOOKUP(D44,'1.組織構成'!$B$21:$B$40,'1.組織構成'!$C$21:$F$40)
))</f>
        <v/>
      </c>
      <c r="E45" s="85"/>
      <c r="F45" s="231"/>
      <c r="G45" s="85"/>
      <c r="H45" s="176"/>
      <c r="I45" s="85"/>
      <c r="J45" s="231"/>
      <c r="K45" s="86"/>
    </row>
    <row r="46" spans="2:11">
      <c r="B46" s="229">
        <v>17</v>
      </c>
      <c r="C46" s="85"/>
      <c r="D46" s="95"/>
      <c r="E46" s="101" t="s">
        <v>207</v>
      </c>
      <c r="F46" s="230" t="s">
        <v>126</v>
      </c>
      <c r="G46" s="85"/>
      <c r="H46" s="176"/>
      <c r="I46" s="85"/>
      <c r="J46" s="230" t="s">
        <v>76</v>
      </c>
      <c r="K46" s="86"/>
    </row>
    <row r="47" spans="2:11">
      <c r="B47" s="229"/>
      <c r="C47" s="85"/>
      <c r="D47" s="103" t="str">
        <f>IF(D46="","",
_xlfn.TEXTJOIN("/",TRUE,
_xlfn.XLOOKUP(D46,'1.組織構成'!$B$21:$B$40,'1.組織構成'!$C$21:$F$40)
))</f>
        <v/>
      </c>
      <c r="E47" s="85"/>
      <c r="F47" s="231"/>
      <c r="G47" s="85"/>
      <c r="H47" s="176"/>
      <c r="I47" s="85"/>
      <c r="J47" s="231"/>
      <c r="K47" s="86"/>
    </row>
    <row r="48" spans="2:11">
      <c r="B48" s="229">
        <v>18</v>
      </c>
      <c r="C48" s="85"/>
      <c r="D48" s="95"/>
      <c r="E48" s="101" t="s">
        <v>207</v>
      </c>
      <c r="F48" s="230" t="s">
        <v>126</v>
      </c>
      <c r="G48" s="85"/>
      <c r="H48" s="176"/>
      <c r="I48" s="85"/>
      <c r="J48" s="230" t="s">
        <v>76</v>
      </c>
      <c r="K48" s="86"/>
    </row>
    <row r="49" spans="2:11">
      <c r="B49" s="229"/>
      <c r="C49" s="85"/>
      <c r="D49" s="103" t="str">
        <f>IF(D48="","",
_xlfn.TEXTJOIN("/",TRUE,
_xlfn.XLOOKUP(D48,'1.組織構成'!$B$21:$B$40,'1.組織構成'!$C$21:$F$40)
))</f>
        <v/>
      </c>
      <c r="E49" s="85"/>
      <c r="F49" s="231"/>
      <c r="G49" s="85"/>
      <c r="H49" s="176"/>
      <c r="I49" s="85"/>
      <c r="J49" s="231"/>
      <c r="K49" s="86"/>
    </row>
    <row r="50" spans="2:11">
      <c r="B50" s="229">
        <v>19</v>
      </c>
      <c r="C50" s="85"/>
      <c r="D50" s="95"/>
      <c r="E50" s="101" t="s">
        <v>207</v>
      </c>
      <c r="F50" s="230" t="s">
        <v>126</v>
      </c>
      <c r="G50" s="85"/>
      <c r="H50" s="176"/>
      <c r="I50" s="85"/>
      <c r="J50" s="230" t="s">
        <v>76</v>
      </c>
      <c r="K50" s="86"/>
    </row>
    <row r="51" spans="2:11">
      <c r="B51" s="229"/>
      <c r="C51" s="85"/>
      <c r="D51" s="103" t="str">
        <f>IF(D50="","",
_xlfn.TEXTJOIN("/",TRUE,
_xlfn.XLOOKUP(D50,'1.組織構成'!$B$21:$B$40,'1.組織構成'!$C$21:$F$40)
))</f>
        <v/>
      </c>
      <c r="E51" s="85"/>
      <c r="F51" s="231"/>
      <c r="G51" s="85"/>
      <c r="H51" s="176"/>
      <c r="I51" s="85"/>
      <c r="J51" s="231"/>
      <c r="K51" s="86"/>
    </row>
    <row r="52" spans="2:11">
      <c r="B52" s="229">
        <v>20</v>
      </c>
      <c r="C52" s="85"/>
      <c r="D52" s="95"/>
      <c r="E52" s="101" t="s">
        <v>207</v>
      </c>
      <c r="F52" s="230" t="s">
        <v>126</v>
      </c>
      <c r="G52" s="85"/>
      <c r="H52" s="176"/>
      <c r="I52" s="85"/>
      <c r="J52" s="230" t="s">
        <v>76</v>
      </c>
      <c r="K52" s="86"/>
    </row>
    <row r="53" spans="2:11">
      <c r="B53" s="229"/>
      <c r="C53" s="85"/>
      <c r="D53" s="103" t="str">
        <f>IF(D52="","",
_xlfn.TEXTJOIN("/",TRUE,
_xlfn.XLOOKUP(D52,'1.組織構成'!$B$21:$B$40,'1.組織構成'!$C$21:$F$40)
))</f>
        <v/>
      </c>
      <c r="E53" s="85"/>
      <c r="F53" s="231"/>
      <c r="G53" s="85"/>
      <c r="H53" s="176"/>
      <c r="I53" s="85"/>
      <c r="J53" s="231"/>
      <c r="K53" s="86"/>
    </row>
    <row r="54" spans="2:11">
      <c r="B54" s="229">
        <v>21</v>
      </c>
      <c r="C54" s="85"/>
      <c r="D54" s="95"/>
      <c r="E54" s="101" t="s">
        <v>207</v>
      </c>
      <c r="F54" s="230" t="s">
        <v>126</v>
      </c>
      <c r="G54" s="85"/>
      <c r="H54" s="176"/>
      <c r="I54" s="85"/>
      <c r="J54" s="230" t="s">
        <v>76</v>
      </c>
      <c r="K54" s="86"/>
    </row>
    <row r="55" spans="2:11">
      <c r="B55" s="229"/>
      <c r="C55" s="85"/>
      <c r="D55" s="103" t="str">
        <f>IF(D54="","",
_xlfn.TEXTJOIN("/",TRUE,
_xlfn.XLOOKUP(D54,'1.組織構成'!$B$21:$B$40,'1.組織構成'!$C$21:$F$40)
))</f>
        <v/>
      </c>
      <c r="E55" s="85"/>
      <c r="F55" s="231"/>
      <c r="G55" s="85"/>
      <c r="H55" s="176"/>
      <c r="I55" s="85"/>
      <c r="J55" s="231"/>
      <c r="K55" s="86"/>
    </row>
    <row r="56" spans="2:11">
      <c r="B56" s="229">
        <v>22</v>
      </c>
      <c r="C56" s="85"/>
      <c r="D56" s="95"/>
      <c r="E56" s="101" t="s">
        <v>207</v>
      </c>
      <c r="F56" s="230" t="s">
        <v>126</v>
      </c>
      <c r="G56" s="85"/>
      <c r="H56" s="176"/>
      <c r="I56" s="85"/>
      <c r="J56" s="230" t="s">
        <v>76</v>
      </c>
      <c r="K56" s="86"/>
    </row>
    <row r="57" spans="2:11">
      <c r="B57" s="229"/>
      <c r="C57" s="85"/>
      <c r="D57" s="103" t="str">
        <f>IF(D56="","",
_xlfn.TEXTJOIN("/",TRUE,
_xlfn.XLOOKUP(D56,'1.組織構成'!$B$21:$B$40,'1.組織構成'!$C$21:$F$40)
))</f>
        <v/>
      </c>
      <c r="E57" s="85"/>
      <c r="F57" s="231"/>
      <c r="G57" s="85"/>
      <c r="H57" s="176"/>
      <c r="I57" s="85"/>
      <c r="J57" s="231"/>
      <c r="K57" s="86"/>
    </row>
    <row r="58" spans="2:11">
      <c r="B58" s="229">
        <v>23</v>
      </c>
      <c r="C58" s="85"/>
      <c r="D58" s="95"/>
      <c r="E58" s="101" t="s">
        <v>207</v>
      </c>
      <c r="F58" s="230" t="s">
        <v>126</v>
      </c>
      <c r="G58" s="85"/>
      <c r="H58" s="176"/>
      <c r="I58" s="85"/>
      <c r="J58" s="230" t="s">
        <v>76</v>
      </c>
      <c r="K58" s="86"/>
    </row>
    <row r="59" spans="2:11">
      <c r="B59" s="229"/>
      <c r="C59" s="85"/>
      <c r="D59" s="103" t="str">
        <f>IF(D58="","",
_xlfn.TEXTJOIN("/",TRUE,
_xlfn.XLOOKUP(D58,'1.組織構成'!$B$21:$B$40,'1.組織構成'!$C$21:$F$40)
))</f>
        <v/>
      </c>
      <c r="E59" s="85"/>
      <c r="F59" s="231"/>
      <c r="G59" s="85"/>
      <c r="H59" s="176"/>
      <c r="I59" s="85"/>
      <c r="J59" s="231"/>
      <c r="K59" s="86"/>
    </row>
    <row r="60" spans="2:11">
      <c r="B60" s="229">
        <v>24</v>
      </c>
      <c r="C60" s="85"/>
      <c r="D60" s="95"/>
      <c r="E60" s="101" t="s">
        <v>207</v>
      </c>
      <c r="F60" s="230" t="s">
        <v>126</v>
      </c>
      <c r="G60" s="85"/>
      <c r="H60" s="176"/>
      <c r="I60" s="85"/>
      <c r="J60" s="230" t="s">
        <v>76</v>
      </c>
      <c r="K60" s="86"/>
    </row>
    <row r="61" spans="2:11">
      <c r="B61" s="229"/>
      <c r="C61" s="85"/>
      <c r="D61" s="103" t="str">
        <f>IF(D60="","",
_xlfn.TEXTJOIN("/",TRUE,
_xlfn.XLOOKUP(D60,'1.組織構成'!$B$21:$B$40,'1.組織構成'!$C$21:$F$40)
))</f>
        <v/>
      </c>
      <c r="E61" s="85"/>
      <c r="F61" s="231"/>
      <c r="G61" s="85"/>
      <c r="H61" s="176"/>
      <c r="I61" s="85"/>
      <c r="J61" s="231"/>
      <c r="K61" s="86"/>
    </row>
    <row r="62" spans="2:11">
      <c r="B62" s="229">
        <v>25</v>
      </c>
      <c r="C62" s="85"/>
      <c r="D62" s="95"/>
      <c r="E62" s="101" t="s">
        <v>208</v>
      </c>
      <c r="F62" s="230" t="s">
        <v>126</v>
      </c>
      <c r="G62" s="85"/>
      <c r="H62" s="176"/>
      <c r="I62" s="85"/>
      <c r="J62" s="230" t="s">
        <v>76</v>
      </c>
      <c r="K62" s="86"/>
    </row>
    <row r="63" spans="2:11">
      <c r="B63" s="229"/>
      <c r="C63" s="85"/>
      <c r="D63" s="103" t="str">
        <f>IF(D62="","",
_xlfn.TEXTJOIN("/",TRUE,
_xlfn.XLOOKUP(D62,'1.組織構成'!$B$21:$B$40,'1.組織構成'!$C$21:$F$40)
))</f>
        <v/>
      </c>
      <c r="E63" s="85"/>
      <c r="F63" s="231"/>
      <c r="G63" s="85"/>
      <c r="H63" s="176"/>
      <c r="I63" s="85"/>
      <c r="J63" s="231"/>
      <c r="K63" s="86"/>
    </row>
    <row r="64" spans="2:11">
      <c r="B64" s="229">
        <v>26</v>
      </c>
      <c r="C64" s="85"/>
      <c r="D64" s="95"/>
      <c r="E64" s="101" t="s">
        <v>207</v>
      </c>
      <c r="F64" s="230" t="s">
        <v>126</v>
      </c>
      <c r="G64" s="85"/>
      <c r="H64" s="176"/>
      <c r="I64" s="85"/>
      <c r="J64" s="230" t="s">
        <v>76</v>
      </c>
      <c r="K64" s="86"/>
    </row>
    <row r="65" spans="2:11">
      <c r="B65" s="229"/>
      <c r="C65" s="85"/>
      <c r="D65" s="103" t="str">
        <f>IF(D64="","",
_xlfn.TEXTJOIN("/",TRUE,
_xlfn.XLOOKUP(D64,'1.組織構成'!$B$21:$B$40,'1.組織構成'!$C$21:$F$40)
))</f>
        <v/>
      </c>
      <c r="E65" s="85"/>
      <c r="F65" s="231"/>
      <c r="G65" s="85"/>
      <c r="H65" s="176"/>
      <c r="I65" s="85"/>
      <c r="J65" s="231"/>
      <c r="K65" s="86"/>
    </row>
    <row r="66" spans="2:11">
      <c r="B66" s="229">
        <v>27</v>
      </c>
      <c r="C66" s="85"/>
      <c r="D66" s="95"/>
      <c r="E66" s="101" t="s">
        <v>207</v>
      </c>
      <c r="F66" s="230" t="s">
        <v>126</v>
      </c>
      <c r="G66" s="85"/>
      <c r="H66" s="176"/>
      <c r="I66" s="85"/>
      <c r="J66" s="230" t="s">
        <v>76</v>
      </c>
      <c r="K66" s="86"/>
    </row>
    <row r="67" spans="2:11">
      <c r="B67" s="229"/>
      <c r="C67" s="85"/>
      <c r="D67" s="103" t="str">
        <f>IF(D66="","",
_xlfn.TEXTJOIN("/",TRUE,
_xlfn.XLOOKUP(D66,'1.組織構成'!$B$21:$B$40,'1.組織構成'!$C$21:$F$40)
))</f>
        <v/>
      </c>
      <c r="E67" s="85"/>
      <c r="F67" s="231"/>
      <c r="G67" s="85"/>
      <c r="H67" s="176"/>
      <c r="I67" s="85"/>
      <c r="J67" s="231"/>
      <c r="K67" s="86"/>
    </row>
    <row r="68" spans="2:11">
      <c r="B68" s="229">
        <v>28</v>
      </c>
      <c r="C68" s="85"/>
      <c r="D68" s="95"/>
      <c r="E68" s="101" t="s">
        <v>207</v>
      </c>
      <c r="F68" s="230" t="s">
        <v>126</v>
      </c>
      <c r="G68" s="85"/>
      <c r="H68" s="176"/>
      <c r="I68" s="85"/>
      <c r="J68" s="230" t="s">
        <v>76</v>
      </c>
      <c r="K68" s="86"/>
    </row>
    <row r="69" spans="2:11">
      <c r="B69" s="229"/>
      <c r="C69" s="85"/>
      <c r="D69" s="103" t="str">
        <f>IF(D68="","",
_xlfn.TEXTJOIN("/",TRUE,
_xlfn.XLOOKUP(D68,'1.組織構成'!$B$21:$B$40,'1.組織構成'!$C$21:$F$40)
))</f>
        <v/>
      </c>
      <c r="E69" s="85"/>
      <c r="F69" s="231"/>
      <c r="G69" s="85"/>
      <c r="H69" s="176"/>
      <c r="I69" s="85"/>
      <c r="J69" s="231"/>
      <c r="K69" s="86"/>
    </row>
    <row r="70" spans="2:11">
      <c r="B70" s="229">
        <v>29</v>
      </c>
      <c r="C70" s="85"/>
      <c r="D70" s="95"/>
      <c r="E70" s="101" t="s">
        <v>207</v>
      </c>
      <c r="F70" s="230" t="s">
        <v>126</v>
      </c>
      <c r="G70" s="85"/>
      <c r="H70" s="176"/>
      <c r="I70" s="85"/>
      <c r="J70" s="230" t="s">
        <v>76</v>
      </c>
      <c r="K70" s="86"/>
    </row>
    <row r="71" spans="2:11">
      <c r="B71" s="229"/>
      <c r="C71" s="85"/>
      <c r="D71" s="103" t="str">
        <f>IF(D70="","",
_xlfn.TEXTJOIN("/",TRUE,
_xlfn.XLOOKUP(D70,'1.組織構成'!$B$21:$B$40,'1.組織構成'!$C$21:$F$40)
))</f>
        <v/>
      </c>
      <c r="E71" s="85"/>
      <c r="F71" s="231"/>
      <c r="G71" s="85"/>
      <c r="H71" s="176"/>
      <c r="I71" s="85"/>
      <c r="J71" s="231"/>
      <c r="K71" s="86"/>
    </row>
    <row r="72" spans="2:11">
      <c r="B72" s="229">
        <v>30</v>
      </c>
      <c r="C72" s="85"/>
      <c r="D72" s="95"/>
      <c r="E72" s="101" t="s">
        <v>207</v>
      </c>
      <c r="F72" s="230" t="s">
        <v>126</v>
      </c>
      <c r="G72" s="85"/>
      <c r="H72" s="176"/>
      <c r="I72" s="85"/>
      <c r="J72" s="230" t="s">
        <v>76</v>
      </c>
      <c r="K72" s="86"/>
    </row>
    <row r="73" spans="2:11">
      <c r="B73" s="229"/>
      <c r="C73" s="85"/>
      <c r="D73" s="103" t="str">
        <f>IF(D72="","",
_xlfn.TEXTJOIN("/",TRUE,
_xlfn.XLOOKUP(D72,'1.組織構成'!$B$21:$B$40,'1.組織構成'!$C$21:$F$40)
))</f>
        <v/>
      </c>
      <c r="E73" s="85"/>
      <c r="F73" s="231"/>
      <c r="G73" s="85"/>
      <c r="H73" s="176"/>
      <c r="I73" s="85"/>
      <c r="J73" s="231"/>
      <c r="K73" s="86"/>
    </row>
    <row r="74" spans="2:11">
      <c r="B74" s="229">
        <v>31</v>
      </c>
      <c r="C74" s="85"/>
      <c r="D74" s="95"/>
      <c r="E74" s="101" t="s">
        <v>207</v>
      </c>
      <c r="F74" s="230" t="s">
        <v>126</v>
      </c>
      <c r="G74" s="85"/>
      <c r="H74" s="176"/>
      <c r="I74" s="85"/>
      <c r="J74" s="230" t="s">
        <v>76</v>
      </c>
      <c r="K74" s="86"/>
    </row>
    <row r="75" spans="2:11">
      <c r="B75" s="229"/>
      <c r="C75" s="85"/>
      <c r="D75" s="103" t="str">
        <f>IF(D74="","",
_xlfn.TEXTJOIN("/",TRUE,
_xlfn.XLOOKUP(D74,'1.組織構成'!$B$21:$B$40,'1.組織構成'!$C$21:$F$40)
))</f>
        <v/>
      </c>
      <c r="E75" s="85"/>
      <c r="F75" s="231"/>
      <c r="G75" s="85"/>
      <c r="H75" s="176"/>
      <c r="I75" s="85"/>
      <c r="J75" s="231"/>
      <c r="K75" s="86"/>
    </row>
    <row r="76" spans="2:11">
      <c r="B76" s="229">
        <v>32</v>
      </c>
      <c r="C76" s="85"/>
      <c r="D76" s="95"/>
      <c r="E76" s="101" t="s">
        <v>207</v>
      </c>
      <c r="F76" s="230" t="s">
        <v>126</v>
      </c>
      <c r="G76" s="85"/>
      <c r="H76" s="176"/>
      <c r="I76" s="85"/>
      <c r="J76" s="230" t="s">
        <v>76</v>
      </c>
      <c r="K76" s="86"/>
    </row>
    <row r="77" spans="2:11">
      <c r="B77" s="229"/>
      <c r="C77" s="85"/>
      <c r="D77" s="103" t="str">
        <f>IF(D76="","",
_xlfn.TEXTJOIN("/",TRUE,
_xlfn.XLOOKUP(D76,'1.組織構成'!$B$21:$B$40,'1.組織構成'!$C$21:$F$40)
))</f>
        <v/>
      </c>
      <c r="E77" s="85"/>
      <c r="F77" s="231"/>
      <c r="G77" s="85"/>
      <c r="H77" s="176"/>
      <c r="I77" s="85"/>
      <c r="J77" s="231"/>
      <c r="K77" s="86"/>
    </row>
    <row r="78" spans="2:11">
      <c r="B78" s="229">
        <v>33</v>
      </c>
      <c r="C78" s="85"/>
      <c r="D78" s="95"/>
      <c r="E78" s="101" t="s">
        <v>207</v>
      </c>
      <c r="F78" s="230" t="s">
        <v>126</v>
      </c>
      <c r="G78" s="85"/>
      <c r="H78" s="176"/>
      <c r="I78" s="85"/>
      <c r="J78" s="230" t="s">
        <v>76</v>
      </c>
      <c r="K78" s="86"/>
    </row>
    <row r="79" spans="2:11">
      <c r="B79" s="229"/>
      <c r="C79" s="85"/>
      <c r="D79" s="103" t="str">
        <f>IF(D78="","",
_xlfn.TEXTJOIN("/",TRUE,
_xlfn.XLOOKUP(D78,'1.組織構成'!$B$21:$B$40,'1.組織構成'!$C$21:$F$40)
))</f>
        <v/>
      </c>
      <c r="E79" s="85"/>
      <c r="F79" s="231"/>
      <c r="G79" s="85"/>
      <c r="H79" s="176"/>
      <c r="I79" s="85"/>
      <c r="J79" s="231"/>
      <c r="K79" s="86"/>
    </row>
    <row r="80" spans="2:11">
      <c r="B80" s="229">
        <v>34</v>
      </c>
      <c r="C80" s="85"/>
      <c r="D80" s="95"/>
      <c r="E80" s="101" t="s">
        <v>207</v>
      </c>
      <c r="F80" s="230" t="s">
        <v>126</v>
      </c>
      <c r="G80" s="85"/>
      <c r="H80" s="176"/>
      <c r="I80" s="85"/>
      <c r="J80" s="230" t="s">
        <v>76</v>
      </c>
      <c r="K80" s="86"/>
    </row>
    <row r="81" spans="2:11">
      <c r="B81" s="229"/>
      <c r="C81" s="85"/>
      <c r="D81" s="103" t="str">
        <f>IF(D80="","",
_xlfn.TEXTJOIN("/",TRUE,
_xlfn.XLOOKUP(D80,'1.組織構成'!$B$21:$B$40,'1.組織構成'!$C$21:$F$40)
))</f>
        <v/>
      </c>
      <c r="E81" s="85"/>
      <c r="F81" s="231"/>
      <c r="G81" s="85"/>
      <c r="H81" s="176"/>
      <c r="I81" s="85"/>
      <c r="J81" s="231"/>
      <c r="K81" s="86"/>
    </row>
    <row r="82" spans="2:11">
      <c r="B82" s="229">
        <v>35</v>
      </c>
      <c r="C82" s="85"/>
      <c r="D82" s="95"/>
      <c r="E82" s="101" t="s">
        <v>207</v>
      </c>
      <c r="F82" s="230" t="s">
        <v>126</v>
      </c>
      <c r="G82" s="85"/>
      <c r="H82" s="176"/>
      <c r="I82" s="85"/>
      <c r="J82" s="230" t="s">
        <v>76</v>
      </c>
      <c r="K82" s="86"/>
    </row>
    <row r="83" spans="2:11">
      <c r="B83" s="229"/>
      <c r="C83" s="85"/>
      <c r="D83" s="103" t="str">
        <f>IF(D82="","",
_xlfn.TEXTJOIN("/",TRUE,
_xlfn.XLOOKUP(D82,'1.組織構成'!$B$21:$B$40,'1.組織構成'!$C$21:$F$40)
))</f>
        <v/>
      </c>
      <c r="E83" s="85"/>
      <c r="F83" s="231"/>
      <c r="G83" s="85"/>
      <c r="H83" s="176"/>
      <c r="I83" s="85"/>
      <c r="J83" s="231"/>
      <c r="K83" s="86"/>
    </row>
    <row r="84" spans="2:11">
      <c r="B84" s="229">
        <v>36</v>
      </c>
      <c r="C84" s="85"/>
      <c r="D84" s="95"/>
      <c r="E84" s="101" t="s">
        <v>207</v>
      </c>
      <c r="F84" s="230" t="s">
        <v>126</v>
      </c>
      <c r="G84" s="85"/>
      <c r="H84" s="176"/>
      <c r="I84" s="85"/>
      <c r="J84" s="230" t="s">
        <v>76</v>
      </c>
      <c r="K84" s="86"/>
    </row>
    <row r="85" spans="2:11">
      <c r="B85" s="229"/>
      <c r="C85" s="85"/>
      <c r="D85" s="103" t="str">
        <f>IF(D84="","",
_xlfn.TEXTJOIN("/",TRUE,
_xlfn.XLOOKUP(D84,'1.組織構成'!$B$21:$B$40,'1.組織構成'!$C$21:$F$40)
))</f>
        <v/>
      </c>
      <c r="E85" s="85"/>
      <c r="F85" s="231"/>
      <c r="G85" s="85"/>
      <c r="H85" s="176"/>
      <c r="I85" s="85"/>
      <c r="J85" s="231"/>
      <c r="K85" s="86"/>
    </row>
    <row r="86" spans="2:11">
      <c r="B86" s="229">
        <v>37</v>
      </c>
      <c r="C86" s="85"/>
      <c r="D86" s="95"/>
      <c r="E86" s="101" t="s">
        <v>207</v>
      </c>
      <c r="F86" s="230" t="s">
        <v>126</v>
      </c>
      <c r="G86" s="85"/>
      <c r="H86" s="176"/>
      <c r="I86" s="85"/>
      <c r="J86" s="230" t="s">
        <v>76</v>
      </c>
      <c r="K86" s="86"/>
    </row>
    <row r="87" spans="2:11">
      <c r="B87" s="229"/>
      <c r="C87" s="85"/>
      <c r="D87" s="103" t="str">
        <f>IF(D86="","",
_xlfn.TEXTJOIN("/",TRUE,
_xlfn.XLOOKUP(D86,'1.組織構成'!$B$21:$B$40,'1.組織構成'!$C$21:$F$40)
))</f>
        <v/>
      </c>
      <c r="E87" s="85"/>
      <c r="F87" s="231"/>
      <c r="G87" s="85"/>
      <c r="H87" s="176"/>
      <c r="I87" s="85"/>
      <c r="J87" s="231"/>
      <c r="K87" s="86"/>
    </row>
    <row r="88" spans="2:11">
      <c r="B88" s="229">
        <v>38</v>
      </c>
      <c r="C88" s="85"/>
      <c r="D88" s="95"/>
      <c r="E88" s="101" t="s">
        <v>207</v>
      </c>
      <c r="F88" s="230" t="s">
        <v>126</v>
      </c>
      <c r="G88" s="85"/>
      <c r="H88" s="176"/>
      <c r="I88" s="85"/>
      <c r="J88" s="230" t="s">
        <v>76</v>
      </c>
      <c r="K88" s="86"/>
    </row>
    <row r="89" spans="2:11">
      <c r="B89" s="229"/>
      <c r="C89" s="85"/>
      <c r="D89" s="103" t="str">
        <f>IF(D88="","",
_xlfn.TEXTJOIN("/",TRUE,
_xlfn.XLOOKUP(D88,'1.組織構成'!$B$21:$B$40,'1.組織構成'!$C$21:$F$40)
))</f>
        <v/>
      </c>
      <c r="E89" s="85"/>
      <c r="F89" s="231"/>
      <c r="G89" s="85"/>
      <c r="H89" s="176"/>
      <c r="I89" s="85"/>
      <c r="J89" s="231"/>
      <c r="K89" s="86"/>
    </row>
    <row r="90" spans="2:11">
      <c r="B90" s="229">
        <v>39</v>
      </c>
      <c r="C90" s="85"/>
      <c r="D90" s="95"/>
      <c r="E90" s="101" t="s">
        <v>207</v>
      </c>
      <c r="F90" s="230" t="s">
        <v>126</v>
      </c>
      <c r="G90" s="85"/>
      <c r="H90" s="176"/>
      <c r="I90" s="85"/>
      <c r="J90" s="230" t="s">
        <v>76</v>
      </c>
      <c r="K90" s="86"/>
    </row>
    <row r="91" spans="2:11">
      <c r="B91" s="229"/>
      <c r="C91" s="85"/>
      <c r="D91" s="103" t="str">
        <f>IF(D90="","",
_xlfn.TEXTJOIN("/",TRUE,
_xlfn.XLOOKUP(D90,'1.組織構成'!$B$21:$B$40,'1.組織構成'!$C$21:$F$40)
))</f>
        <v/>
      </c>
      <c r="E91" s="85"/>
      <c r="F91" s="231"/>
      <c r="G91" s="85"/>
      <c r="H91" s="176"/>
      <c r="I91" s="85"/>
      <c r="J91" s="231"/>
      <c r="K91" s="86"/>
    </row>
    <row r="92" spans="2:11">
      <c r="B92" s="229">
        <v>40</v>
      </c>
      <c r="C92" s="85"/>
      <c r="D92" s="95"/>
      <c r="E92" s="101" t="s">
        <v>207</v>
      </c>
      <c r="F92" s="230" t="s">
        <v>126</v>
      </c>
      <c r="G92" s="85"/>
      <c r="H92" s="176"/>
      <c r="I92" s="85"/>
      <c r="J92" s="230" t="s">
        <v>76</v>
      </c>
      <c r="K92" s="86"/>
    </row>
    <row r="93" spans="2:11">
      <c r="B93" s="229"/>
      <c r="C93" s="85"/>
      <c r="D93" s="103" t="str">
        <f>IF(D92="","",
_xlfn.TEXTJOIN("/",TRUE,
_xlfn.XLOOKUP(D92,'1.組織構成'!$B$21:$B$40,'1.組織構成'!$C$21:$F$40)
))</f>
        <v/>
      </c>
      <c r="E93" s="85"/>
      <c r="F93" s="231"/>
      <c r="G93" s="85"/>
      <c r="H93" s="176"/>
      <c r="I93" s="85"/>
      <c r="J93" s="231"/>
      <c r="K93" s="86"/>
    </row>
    <row r="94" spans="2:11">
      <c r="B94" s="229">
        <v>41</v>
      </c>
      <c r="C94" s="85"/>
      <c r="D94" s="95"/>
      <c r="E94" s="101" t="s">
        <v>207</v>
      </c>
      <c r="F94" s="230" t="s">
        <v>126</v>
      </c>
      <c r="G94" s="85"/>
      <c r="H94" s="176"/>
      <c r="I94" s="85"/>
      <c r="J94" s="230" t="s">
        <v>76</v>
      </c>
      <c r="K94" s="86"/>
    </row>
    <row r="95" spans="2:11">
      <c r="B95" s="229"/>
      <c r="C95" s="85"/>
      <c r="D95" s="103" t="str">
        <f>IF(D94="","",
_xlfn.TEXTJOIN("/",TRUE,
_xlfn.XLOOKUP(D94,'1.組織構成'!$B$21:$B$40,'1.組織構成'!$C$21:$F$40)
))</f>
        <v/>
      </c>
      <c r="E95" s="85"/>
      <c r="F95" s="231"/>
      <c r="G95" s="85"/>
      <c r="H95" s="176"/>
      <c r="I95" s="85"/>
      <c r="J95" s="231"/>
      <c r="K95" s="86"/>
    </row>
    <row r="96" spans="2:11">
      <c r="B96" s="229">
        <v>42</v>
      </c>
      <c r="C96" s="85"/>
      <c r="D96" s="95"/>
      <c r="E96" s="101" t="s">
        <v>207</v>
      </c>
      <c r="F96" s="230" t="s">
        <v>126</v>
      </c>
      <c r="G96" s="85"/>
      <c r="H96" s="176"/>
      <c r="I96" s="85"/>
      <c r="J96" s="230" t="s">
        <v>76</v>
      </c>
      <c r="K96" s="86"/>
    </row>
    <row r="97" spans="2:11">
      <c r="B97" s="229"/>
      <c r="C97" s="85"/>
      <c r="D97" s="103" t="str">
        <f>IF(D96="","",
_xlfn.TEXTJOIN("/",TRUE,
_xlfn.XLOOKUP(D96,'1.組織構成'!$B$21:$B$40,'1.組織構成'!$C$21:$F$40)
))</f>
        <v/>
      </c>
      <c r="E97" s="85"/>
      <c r="F97" s="231"/>
      <c r="G97" s="85"/>
      <c r="H97" s="176"/>
      <c r="I97" s="85"/>
      <c r="J97" s="231"/>
      <c r="K97" s="86"/>
    </row>
    <row r="98" spans="2:11">
      <c r="B98" s="229">
        <v>43</v>
      </c>
      <c r="C98" s="85"/>
      <c r="D98" s="95"/>
      <c r="E98" s="101" t="s">
        <v>207</v>
      </c>
      <c r="F98" s="230" t="s">
        <v>126</v>
      </c>
      <c r="G98" s="85"/>
      <c r="H98" s="176"/>
      <c r="I98" s="85"/>
      <c r="J98" s="230" t="s">
        <v>76</v>
      </c>
      <c r="K98" s="86"/>
    </row>
    <row r="99" spans="2:11">
      <c r="B99" s="229"/>
      <c r="C99" s="85"/>
      <c r="D99" s="103" t="str">
        <f>IF(D98="","",
_xlfn.TEXTJOIN("/",TRUE,
_xlfn.XLOOKUP(D98,'1.組織構成'!$B$21:$B$40,'1.組織構成'!$C$21:$F$40)
))</f>
        <v/>
      </c>
      <c r="E99" s="85"/>
      <c r="F99" s="231"/>
      <c r="G99" s="85"/>
      <c r="H99" s="176"/>
      <c r="I99" s="85"/>
      <c r="J99" s="231"/>
      <c r="K99" s="86"/>
    </row>
    <row r="100" spans="2:11">
      <c r="B100" s="229">
        <v>44</v>
      </c>
      <c r="C100" s="85"/>
      <c r="D100" s="95"/>
      <c r="E100" s="101" t="s">
        <v>207</v>
      </c>
      <c r="F100" s="230" t="s">
        <v>126</v>
      </c>
      <c r="G100" s="85"/>
      <c r="H100" s="176"/>
      <c r="I100" s="85"/>
      <c r="J100" s="230" t="s">
        <v>76</v>
      </c>
      <c r="K100" s="86"/>
    </row>
    <row r="101" spans="2:11">
      <c r="B101" s="229"/>
      <c r="C101" s="85"/>
      <c r="D101" s="103" t="str">
        <f>IF(D100="","",
_xlfn.TEXTJOIN("/",TRUE,
_xlfn.XLOOKUP(D100,'1.組織構成'!$B$21:$B$40,'1.組織構成'!$C$21:$F$40)
))</f>
        <v/>
      </c>
      <c r="E101" s="85"/>
      <c r="F101" s="231"/>
      <c r="G101" s="85"/>
      <c r="H101" s="176"/>
      <c r="I101" s="85"/>
      <c r="J101" s="231"/>
      <c r="K101" s="86"/>
    </row>
    <row r="102" spans="2:11">
      <c r="B102" s="229">
        <v>45</v>
      </c>
      <c r="C102" s="85"/>
      <c r="D102" s="95"/>
      <c r="E102" s="101" t="s">
        <v>207</v>
      </c>
      <c r="F102" s="230" t="s">
        <v>126</v>
      </c>
      <c r="G102" s="85"/>
      <c r="H102" s="176"/>
      <c r="I102" s="85"/>
      <c r="J102" s="230" t="s">
        <v>76</v>
      </c>
      <c r="K102" s="86"/>
    </row>
    <row r="103" spans="2:11">
      <c r="B103" s="229"/>
      <c r="C103" s="85"/>
      <c r="D103" s="103" t="str">
        <f>IF(D102="","",
_xlfn.TEXTJOIN("/",TRUE,
_xlfn.XLOOKUP(D102,'1.組織構成'!$B$21:$B$40,'1.組織構成'!$C$21:$F$40)
))</f>
        <v/>
      </c>
      <c r="E103" s="85"/>
      <c r="F103" s="231"/>
      <c r="G103" s="85"/>
      <c r="H103" s="176"/>
      <c r="I103" s="85"/>
      <c r="J103" s="231"/>
      <c r="K103" s="86"/>
    </row>
    <row r="104" spans="2:11">
      <c r="B104" s="229">
        <v>46</v>
      </c>
      <c r="C104" s="85"/>
      <c r="D104" s="95"/>
      <c r="E104" s="101" t="s">
        <v>207</v>
      </c>
      <c r="F104" s="230" t="s">
        <v>126</v>
      </c>
      <c r="G104" s="85"/>
      <c r="H104" s="176"/>
      <c r="I104" s="85"/>
      <c r="J104" s="230" t="s">
        <v>76</v>
      </c>
      <c r="K104" s="86"/>
    </row>
    <row r="105" spans="2:11">
      <c r="B105" s="229"/>
      <c r="C105" s="85"/>
      <c r="D105" s="103" t="str">
        <f>IF(D104="","",
_xlfn.TEXTJOIN("/",TRUE,
_xlfn.XLOOKUP(D104,'1.組織構成'!$B$21:$B$40,'1.組織構成'!$C$21:$F$40)
))</f>
        <v/>
      </c>
      <c r="E105" s="85"/>
      <c r="F105" s="231"/>
      <c r="G105" s="85"/>
      <c r="H105" s="176"/>
      <c r="I105" s="85"/>
      <c r="J105" s="231"/>
      <c r="K105" s="86"/>
    </row>
    <row r="106" spans="2:11">
      <c r="B106" s="229">
        <v>47</v>
      </c>
      <c r="C106" s="85"/>
      <c r="D106" s="95"/>
      <c r="E106" s="101" t="s">
        <v>207</v>
      </c>
      <c r="F106" s="230" t="s">
        <v>126</v>
      </c>
      <c r="G106" s="85"/>
      <c r="H106" s="176"/>
      <c r="I106" s="85"/>
      <c r="J106" s="230" t="s">
        <v>76</v>
      </c>
      <c r="K106" s="86"/>
    </row>
    <row r="107" spans="2:11">
      <c r="B107" s="229"/>
      <c r="C107" s="85"/>
      <c r="D107" s="103" t="str">
        <f>IF(D106="","",
_xlfn.TEXTJOIN("/",TRUE,
_xlfn.XLOOKUP(D106,'1.組織構成'!$B$21:$B$40,'1.組織構成'!$C$21:$F$40)
))</f>
        <v/>
      </c>
      <c r="E107" s="85"/>
      <c r="F107" s="231"/>
      <c r="G107" s="85"/>
      <c r="H107" s="176"/>
      <c r="I107" s="85"/>
      <c r="J107" s="231"/>
      <c r="K107" s="86"/>
    </row>
    <row r="108" spans="2:11">
      <c r="B108" s="229">
        <v>48</v>
      </c>
      <c r="C108" s="85"/>
      <c r="D108" s="95"/>
      <c r="E108" s="101" t="s">
        <v>207</v>
      </c>
      <c r="F108" s="230" t="s">
        <v>126</v>
      </c>
      <c r="G108" s="85"/>
      <c r="H108" s="176"/>
      <c r="I108" s="85"/>
      <c r="J108" s="230" t="s">
        <v>76</v>
      </c>
      <c r="K108" s="86"/>
    </row>
    <row r="109" spans="2:11">
      <c r="B109" s="229"/>
      <c r="C109" s="85"/>
      <c r="D109" s="103" t="str">
        <f>IF(D108="","",
_xlfn.TEXTJOIN("/",TRUE,
_xlfn.XLOOKUP(D108,'1.組織構成'!$B$21:$B$40,'1.組織構成'!$C$21:$F$40)
))</f>
        <v/>
      </c>
      <c r="E109" s="85"/>
      <c r="F109" s="231"/>
      <c r="G109" s="85"/>
      <c r="H109" s="176"/>
      <c r="I109" s="85"/>
      <c r="J109" s="231"/>
      <c r="K109" s="86"/>
    </row>
    <row r="110" spans="2:11">
      <c r="B110" s="229">
        <v>49</v>
      </c>
      <c r="C110" s="85"/>
      <c r="D110" s="95"/>
      <c r="E110" s="101" t="s">
        <v>207</v>
      </c>
      <c r="F110" s="230" t="s">
        <v>126</v>
      </c>
      <c r="G110" s="85"/>
      <c r="H110" s="176"/>
      <c r="I110" s="85"/>
      <c r="J110" s="230" t="s">
        <v>76</v>
      </c>
      <c r="K110" s="86"/>
    </row>
    <row r="111" spans="2:11">
      <c r="B111" s="229"/>
      <c r="C111" s="85"/>
      <c r="D111" s="103" t="str">
        <f>IF(D110="","",
_xlfn.TEXTJOIN("/",TRUE,
_xlfn.XLOOKUP(D110,'1.組織構成'!$B$21:$B$40,'1.組織構成'!$C$21:$F$40)
))</f>
        <v/>
      </c>
      <c r="E111" s="85"/>
      <c r="F111" s="231"/>
      <c r="G111" s="85"/>
      <c r="H111" s="176"/>
      <c r="I111" s="85"/>
      <c r="J111" s="231"/>
      <c r="K111" s="86"/>
    </row>
    <row r="112" spans="2:11">
      <c r="B112" s="229">
        <v>50</v>
      </c>
      <c r="C112" s="85"/>
      <c r="D112" s="95"/>
      <c r="E112" s="101" t="s">
        <v>207</v>
      </c>
      <c r="F112" s="230" t="s">
        <v>126</v>
      </c>
      <c r="G112" s="85"/>
      <c r="H112" s="176"/>
      <c r="I112" s="85"/>
      <c r="J112" s="230" t="s">
        <v>76</v>
      </c>
      <c r="K112" s="86"/>
    </row>
    <row r="113" spans="2:11" ht="18.5" thickBot="1">
      <c r="B113" s="232"/>
      <c r="C113" s="99"/>
      <c r="D113" s="103" t="str">
        <f>IF(D112="","",
_xlfn.TEXTJOIN("/",TRUE,
_xlfn.XLOOKUP(D112,'1.組織構成'!$B$21:$B$40,'1.組織構成'!$C$21:$F$40)
))</f>
        <v/>
      </c>
      <c r="E113" s="85"/>
      <c r="F113" s="233"/>
      <c r="G113" s="99"/>
      <c r="H113" s="200"/>
      <c r="I113" s="99"/>
      <c r="J113" s="233"/>
      <c r="K113" s="100"/>
    </row>
  </sheetData>
  <sheetProtection algorithmName="SHA-512" hashValue="jsd/KWO3CHFa/uhcBUQawwMb6sWSbrs7B04dVXe8vBkB0EzWAfE1qkneM8r3YlHpEoO/hb9zaHjc1tXFeJr6sw==" saltValue="7Q+cGb4UGcAcWZ05R2146Q==" spinCount="100000" sheet="1" objects="1" scenarios="1"/>
  <mergeCells count="212">
    <mergeCell ref="A12:A13"/>
    <mergeCell ref="F9:I9"/>
    <mergeCell ref="J9:K9"/>
    <mergeCell ref="F10:F11"/>
    <mergeCell ref="H10:H11"/>
    <mergeCell ref="B10:B11"/>
    <mergeCell ref="F12:F13"/>
    <mergeCell ref="J12:J13"/>
    <mergeCell ref="J10:J11"/>
    <mergeCell ref="B14:B15"/>
    <mergeCell ref="F14:F15"/>
    <mergeCell ref="H14:H15"/>
    <mergeCell ref="J14:J15"/>
    <mergeCell ref="B16:B17"/>
    <mergeCell ref="F16:F17"/>
    <mergeCell ref="H16:H17"/>
    <mergeCell ref="J16:J17"/>
    <mergeCell ref="B12:B13"/>
    <mergeCell ref="H12:H13"/>
    <mergeCell ref="B22:B23"/>
    <mergeCell ref="F22:F23"/>
    <mergeCell ref="H22:H23"/>
    <mergeCell ref="J22:J23"/>
    <mergeCell ref="B24:B25"/>
    <mergeCell ref="F24:F25"/>
    <mergeCell ref="H24:H25"/>
    <mergeCell ref="J24:J25"/>
    <mergeCell ref="B18:B19"/>
    <mergeCell ref="F18:F19"/>
    <mergeCell ref="H18:H19"/>
    <mergeCell ref="J18:J19"/>
    <mergeCell ref="B20:B21"/>
    <mergeCell ref="F20:F21"/>
    <mergeCell ref="H20:H21"/>
    <mergeCell ref="J20:J21"/>
    <mergeCell ref="B30:B31"/>
    <mergeCell ref="F30:F31"/>
    <mergeCell ref="H30:H31"/>
    <mergeCell ref="J30:J31"/>
    <mergeCell ref="B32:B33"/>
    <mergeCell ref="F32:F33"/>
    <mergeCell ref="H32:H33"/>
    <mergeCell ref="J32:J33"/>
    <mergeCell ref="B26:B27"/>
    <mergeCell ref="F26:F27"/>
    <mergeCell ref="H26:H27"/>
    <mergeCell ref="J26:J27"/>
    <mergeCell ref="B28:B29"/>
    <mergeCell ref="F28:F29"/>
    <mergeCell ref="H28:H29"/>
    <mergeCell ref="J28:J29"/>
    <mergeCell ref="B38:B39"/>
    <mergeCell ref="F38:F39"/>
    <mergeCell ref="H38:H39"/>
    <mergeCell ref="J38:J39"/>
    <mergeCell ref="B40:B41"/>
    <mergeCell ref="F40:F41"/>
    <mergeCell ref="H40:H41"/>
    <mergeCell ref="J40:J41"/>
    <mergeCell ref="B34:B35"/>
    <mergeCell ref="F34:F35"/>
    <mergeCell ref="H34:H35"/>
    <mergeCell ref="J34:J35"/>
    <mergeCell ref="B36:B37"/>
    <mergeCell ref="F36:F37"/>
    <mergeCell ref="H36:H37"/>
    <mergeCell ref="J36:J37"/>
    <mergeCell ref="B46:B47"/>
    <mergeCell ref="F46:F47"/>
    <mergeCell ref="H46:H47"/>
    <mergeCell ref="J46:J47"/>
    <mergeCell ref="B48:B49"/>
    <mergeCell ref="F48:F49"/>
    <mergeCell ref="H48:H49"/>
    <mergeCell ref="J48:J49"/>
    <mergeCell ref="B42:B43"/>
    <mergeCell ref="F42:F43"/>
    <mergeCell ref="H42:H43"/>
    <mergeCell ref="J42:J43"/>
    <mergeCell ref="B44:B45"/>
    <mergeCell ref="F44:F45"/>
    <mergeCell ref="H44:H45"/>
    <mergeCell ref="J44:J45"/>
    <mergeCell ref="B54:B55"/>
    <mergeCell ref="F54:F55"/>
    <mergeCell ref="H54:H55"/>
    <mergeCell ref="J54:J55"/>
    <mergeCell ref="B56:B57"/>
    <mergeCell ref="F56:F57"/>
    <mergeCell ref="H56:H57"/>
    <mergeCell ref="J56:J57"/>
    <mergeCell ref="B50:B51"/>
    <mergeCell ref="F50:F51"/>
    <mergeCell ref="H50:H51"/>
    <mergeCell ref="J50:J51"/>
    <mergeCell ref="B52:B53"/>
    <mergeCell ref="F52:F53"/>
    <mergeCell ref="H52:H53"/>
    <mergeCell ref="J52:J53"/>
    <mergeCell ref="B62:B63"/>
    <mergeCell ref="F62:F63"/>
    <mergeCell ref="H62:H63"/>
    <mergeCell ref="J62:J63"/>
    <mergeCell ref="B64:B65"/>
    <mergeCell ref="F64:F65"/>
    <mergeCell ref="H64:H65"/>
    <mergeCell ref="J64:J65"/>
    <mergeCell ref="B58:B59"/>
    <mergeCell ref="F58:F59"/>
    <mergeCell ref="H58:H59"/>
    <mergeCell ref="J58:J59"/>
    <mergeCell ref="B60:B61"/>
    <mergeCell ref="F60:F61"/>
    <mergeCell ref="H60:H61"/>
    <mergeCell ref="J60:J61"/>
    <mergeCell ref="B70:B71"/>
    <mergeCell ref="F70:F71"/>
    <mergeCell ref="H70:H71"/>
    <mergeCell ref="J70:J71"/>
    <mergeCell ref="B72:B73"/>
    <mergeCell ref="F72:F73"/>
    <mergeCell ref="H72:H73"/>
    <mergeCell ref="J72:J73"/>
    <mergeCell ref="B66:B67"/>
    <mergeCell ref="F66:F67"/>
    <mergeCell ref="H66:H67"/>
    <mergeCell ref="J66:J67"/>
    <mergeCell ref="B68:B69"/>
    <mergeCell ref="F68:F69"/>
    <mergeCell ref="H68:H69"/>
    <mergeCell ref="J68:J69"/>
    <mergeCell ref="B78:B79"/>
    <mergeCell ref="F78:F79"/>
    <mergeCell ref="H78:H79"/>
    <mergeCell ref="J78:J79"/>
    <mergeCell ref="B80:B81"/>
    <mergeCell ref="F80:F81"/>
    <mergeCell ref="H80:H81"/>
    <mergeCell ref="J80:J81"/>
    <mergeCell ref="B74:B75"/>
    <mergeCell ref="F74:F75"/>
    <mergeCell ref="H74:H75"/>
    <mergeCell ref="J74:J75"/>
    <mergeCell ref="B76:B77"/>
    <mergeCell ref="F76:F77"/>
    <mergeCell ref="H76:H77"/>
    <mergeCell ref="J76:J77"/>
    <mergeCell ref="B86:B87"/>
    <mergeCell ref="F86:F87"/>
    <mergeCell ref="H86:H87"/>
    <mergeCell ref="J86:J87"/>
    <mergeCell ref="B88:B89"/>
    <mergeCell ref="F88:F89"/>
    <mergeCell ref="H88:H89"/>
    <mergeCell ref="J88:J89"/>
    <mergeCell ref="B82:B83"/>
    <mergeCell ref="F82:F83"/>
    <mergeCell ref="H82:H83"/>
    <mergeCell ref="J82:J83"/>
    <mergeCell ref="B84:B85"/>
    <mergeCell ref="F84:F85"/>
    <mergeCell ref="H84:H85"/>
    <mergeCell ref="J84:J85"/>
    <mergeCell ref="B94:B95"/>
    <mergeCell ref="F94:F95"/>
    <mergeCell ref="H94:H95"/>
    <mergeCell ref="J94:J95"/>
    <mergeCell ref="B96:B97"/>
    <mergeCell ref="F96:F97"/>
    <mergeCell ref="H96:H97"/>
    <mergeCell ref="J96:J97"/>
    <mergeCell ref="B90:B91"/>
    <mergeCell ref="F90:F91"/>
    <mergeCell ref="H90:H91"/>
    <mergeCell ref="J90:J91"/>
    <mergeCell ref="B92:B93"/>
    <mergeCell ref="F92:F93"/>
    <mergeCell ref="H92:H93"/>
    <mergeCell ref="J92:J93"/>
    <mergeCell ref="J104:J105"/>
    <mergeCell ref="B98:B99"/>
    <mergeCell ref="F98:F99"/>
    <mergeCell ref="H98:H99"/>
    <mergeCell ref="J98:J99"/>
    <mergeCell ref="B100:B101"/>
    <mergeCell ref="F100:F101"/>
    <mergeCell ref="H100:H101"/>
    <mergeCell ref="J100:J101"/>
    <mergeCell ref="H3:I3"/>
    <mergeCell ref="B110:B111"/>
    <mergeCell ref="F110:F111"/>
    <mergeCell ref="H110:H111"/>
    <mergeCell ref="J110:J111"/>
    <mergeCell ref="B112:B113"/>
    <mergeCell ref="F112:F113"/>
    <mergeCell ref="H112:H113"/>
    <mergeCell ref="J112:J113"/>
    <mergeCell ref="B106:B107"/>
    <mergeCell ref="F106:F107"/>
    <mergeCell ref="H106:H107"/>
    <mergeCell ref="J106:J107"/>
    <mergeCell ref="B108:B109"/>
    <mergeCell ref="F108:F109"/>
    <mergeCell ref="H108:H109"/>
    <mergeCell ref="J108:J109"/>
    <mergeCell ref="B102:B103"/>
    <mergeCell ref="F102:F103"/>
    <mergeCell ref="H102:H103"/>
    <mergeCell ref="J102:J103"/>
    <mergeCell ref="B104:B105"/>
    <mergeCell ref="F104:F105"/>
    <mergeCell ref="H104:H105"/>
  </mergeCells>
  <phoneticPr fontId="1"/>
  <conditionalFormatting sqref="E15 E17 E19 E21 E23 E25 E27 E29 E31 E33 E35 E37 E39 E41 E43 E45 E47 E49 E51 E53 E55 E57 E59 E61 E63 E65 E67 E69 E71 E73 E75 E77 E79 E81 E83 E85 E87 E89 E91 E93 E95 E97 E99 E101 E103 E105 E107 E109 E111 E113">
    <cfRule type="expression" dxfId="42" priority="2">
      <formula>OR(E14="1(デフォルト)",E14="無効")</formula>
    </cfRule>
  </conditionalFormatting>
  <conditionalFormatting sqref="F12:F113">
    <cfRule type="expression" dxfId="41" priority="5">
      <formula>$F12="静的"</formula>
    </cfRule>
  </conditionalFormatting>
  <conditionalFormatting sqref="G14:I113">
    <cfRule type="expression" dxfId="40" priority="3">
      <formula>INDEX($F:$F,ROW(G14)-MOD(ROW(G14)-13,2))="動的(DHCP)"</formula>
    </cfRule>
  </conditionalFormatting>
  <conditionalFormatting sqref="J12:J113">
    <cfRule type="expression" dxfId="39" priority="4">
      <formula>$J12&lt;&gt;"無効"</formula>
    </cfRule>
  </conditionalFormatting>
  <conditionalFormatting sqref="K14:K113">
    <cfRule type="expression" dxfId="38" priority="6">
      <formula>INDEX($J:$J,ROW(K14)-MOD(ROW(G14)-13,2))="無効"</formula>
    </cfRule>
  </conditionalFormatting>
  <dataValidations count="6">
    <dataValidation type="list" allowBlank="1" showInputMessage="1" showErrorMessage="1" sqref="E12 E112 E110 E16 E18 E20 E22 E24 E26 E28 E30 E32 E34 E36 E38 E40 E42 E44 E46 E48 E50 E52 E54 E56 E58 E60 E62 E64 E66 E68 E70 E72 E74 E76 E78 E80 E82 E84 E86 E88 E90 E92 E94 E96 E98 E100 E102 E104 E106 E108 E14" xr:uid="{C3BBE6F4-DB0A-45AE-A0C9-EBFFBB4833DA}">
      <formula1>"1(デフォルト),無効,有効"</formula1>
    </dataValidation>
    <dataValidation type="list" allowBlank="1" showInputMessage="1" showErrorMessage="1" sqref="J12 J40 J14 J18 J20 J22 J24 J26 J28 J30 J112 J34 J36 J38 J62 J42 J44 J46 J48 J50 J52 J54 J56 J58 J60 J32 J64 J66 J68 J70 J72 J74 J76 J78 J80 J82 J84 J86 J88 J90 J92 J94 J96 J98 J100 J102 J104 J106 J108 J110 J16" xr:uid="{F763E3A2-ECE5-4A17-8607-027BD5C93208}">
      <formula1>"無効,有効"</formula1>
    </dataValidation>
    <dataValidation type="list" allowBlank="1" showInputMessage="1" showErrorMessage="1" sqref="F12 F14 F106 F16 F18 F20 F22 F24 F26 F28 F30 F32 F34 F36 F38 F40 F42 F44 F46 F48 F50 F52 F54 F56 F58 F60 F62 F64 F66 F68 F70 F72 F74 F76 F78 F80 F82 F84 F86 F88 F90 F92 F94 F96 F98 F100 F102 F108 F104 F110 F112" xr:uid="{28034407-91FB-43C6-BF8C-E59506681F2C}">
      <formula1>"動的(DHCP),静的"</formula1>
    </dataValidation>
    <dataValidation type="list" allowBlank="1" showInputMessage="1" showErrorMessage="1" sqref="H5" xr:uid="{54FA5195-A207-4C25-97C4-163030A80AFA}">
      <formula1>"/1,/2,/3,/4,/5,/6,/7,/8,/9,/10,/11,/12,/13,/14,/15,/16,/17,/18,/19,/20,/21,/22,/23,/24,/25,/26,/27,/28,/29,/30,/31,/32"</formula1>
    </dataValidation>
    <dataValidation type="list" allowBlank="1" showInputMessage="1" showErrorMessage="1" sqref="C15 C17 C19 C21 C23 C25 C27 C29 C31 C33 C35 C37 C39 C41 C43 C45 C47 C49 C51 C53 C55 C57 C59 C61 C63 C65 C67 C69 C71 C73 C75 C77 C79 C81 C83 C85 C87 C89 C91 C93 C95 C97 C99 C101 C103 C105 C107 C109 C111 C113" xr:uid="{B1DC5A00-AA2E-4F4D-AEDB-1E5BD902AD48}">
      <formula1>"KOKOMO-W220AX-IS,KOKOMO-W440AX-IS,KOKOMO-W222BE-IS,"</formula1>
    </dataValidation>
    <dataValidation type="list" allowBlank="1" showInputMessage="1" showErrorMessage="1" sqref="C13" xr:uid="{BAF26833-3A50-4084-939E-DBD6C9B111DC}">
      <formula1>#REF!</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9C075EA4-4770-465F-ABC8-91AC88559CF1}">
          <x14:formula1>
            <xm:f>'1.組織構成'!$B$20:$B$64</xm:f>
          </x14:formula1>
          <xm:sqref>D12 D14 D16 D18 D20 D22 D24 D26 D28 D30 D32 D34 D36 D38 D40 D42 D44 D46 D48 D50 D52 D54 D56 D58 D60 D62 D64 D66 D68 D70 D72 D74 D76 D78 D80 D82 D84 D86 D88 D90 D92 D94 D96 D98 D100 D102 D104 D106 D108 D110 D112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809F6-AFE9-491E-AE8F-08A3B95202DE}">
  <dimension ref="A1:CX115"/>
  <sheetViews>
    <sheetView showGridLines="0" zoomScaleNormal="100" workbookViewId="0">
      <pane ySplit="1" topLeftCell="A2" activePane="bottomLeft" state="frozen"/>
      <selection pane="bottomLeft" activeCell="E16" sqref="E16"/>
    </sheetView>
  </sheetViews>
  <sheetFormatPr defaultRowHeight="18"/>
  <cols>
    <col min="1" max="1" width="3.58203125" customWidth="1"/>
    <col min="2" max="2" width="4.5" customWidth="1"/>
    <col min="3" max="3" width="24.1640625" customWidth="1"/>
    <col min="4" max="4" width="31.08203125" customWidth="1"/>
    <col min="5" max="5" width="18.5" customWidth="1"/>
    <col min="6" max="6" width="11.6640625" customWidth="1"/>
    <col min="7" max="7" width="16.1640625" customWidth="1"/>
    <col min="8" max="8" width="15.1640625" customWidth="1"/>
    <col min="9" max="9" width="15" customWidth="1"/>
    <col min="10" max="10" width="5" customWidth="1"/>
    <col min="11" max="11" width="23.58203125" customWidth="1"/>
    <col min="12" max="12" width="17.1640625" customWidth="1"/>
    <col min="13" max="14" width="9" customWidth="1"/>
    <col min="15" max="15" width="16" customWidth="1"/>
    <col min="16" max="17" width="9" customWidth="1"/>
    <col min="18" max="18" width="16" customWidth="1"/>
    <col min="19" max="20" width="9" customWidth="1"/>
    <col min="21" max="21" width="16" customWidth="1"/>
    <col min="22" max="23" width="9" customWidth="1"/>
    <col min="24" max="24" width="16" customWidth="1"/>
    <col min="25" max="26" width="9" customWidth="1"/>
    <col min="27" max="27" width="16" customWidth="1"/>
    <col min="28" max="29" width="9" customWidth="1"/>
    <col min="30" max="30" width="16" customWidth="1"/>
    <col min="31" max="32" width="9" customWidth="1"/>
    <col min="33" max="33" width="16" customWidth="1"/>
    <col min="34" max="35" width="9" customWidth="1"/>
    <col min="36" max="36" width="16" customWidth="1"/>
    <col min="39" max="39" width="16" bestFit="1" customWidth="1"/>
    <col min="42" max="42" width="16" bestFit="1" customWidth="1"/>
    <col min="45" max="45" width="16" bestFit="1" customWidth="1"/>
    <col min="48" max="48" width="16" bestFit="1" customWidth="1"/>
    <col min="51" max="51" width="16" bestFit="1" customWidth="1"/>
    <col min="54" max="54" width="16" bestFit="1" customWidth="1"/>
    <col min="57" max="57" width="16" bestFit="1" customWidth="1"/>
    <col min="60" max="60" width="16" bestFit="1" customWidth="1"/>
    <col min="63" max="63" width="16" bestFit="1" customWidth="1"/>
    <col min="66" max="66" width="16" bestFit="1" customWidth="1"/>
    <col min="69" max="69" width="16" bestFit="1" customWidth="1"/>
    <col min="72" max="72" width="16" bestFit="1" customWidth="1"/>
    <col min="75" max="75" width="16" bestFit="1" customWidth="1"/>
    <col min="78" max="78" width="16" bestFit="1" customWidth="1"/>
    <col min="81" max="81" width="16" bestFit="1" customWidth="1"/>
    <col min="84" max="84" width="16" bestFit="1" customWidth="1"/>
    <col min="87" max="87" width="16" bestFit="1" customWidth="1"/>
    <col min="90" max="90" width="16" bestFit="1" customWidth="1"/>
    <col min="93" max="93" width="16" bestFit="1" customWidth="1"/>
    <col min="96" max="96" width="16" bestFit="1" customWidth="1"/>
    <col min="99" max="99" width="16" bestFit="1" customWidth="1"/>
    <col min="102" max="102" width="16" bestFit="1" customWidth="1"/>
  </cols>
  <sheetData>
    <row r="1" spans="1:102" ht="16.25" customHeight="1">
      <c r="B1" s="4"/>
      <c r="C1" s="4"/>
      <c r="D1" s="4"/>
      <c r="E1" s="4"/>
      <c r="F1" s="4"/>
    </row>
    <row r="2" spans="1:102" ht="38.5">
      <c r="B2" s="2" t="s">
        <v>127</v>
      </c>
      <c r="C2" s="6"/>
      <c r="D2" s="5"/>
      <c r="E2" s="5"/>
      <c r="F2" s="5"/>
      <c r="G2" s="1"/>
      <c r="H2" s="1"/>
      <c r="I2" s="1"/>
      <c r="J2" s="1"/>
      <c r="K2" s="1"/>
    </row>
    <row r="3" spans="1:102">
      <c r="B3" t="s">
        <v>128</v>
      </c>
      <c r="C3" s="4"/>
      <c r="D3" s="4"/>
      <c r="E3" s="4"/>
      <c r="F3" s="4"/>
      <c r="H3" s="228" t="s">
        <v>102</v>
      </c>
      <c r="I3" s="228"/>
    </row>
    <row r="4" spans="1:102">
      <c r="B4" s="11" t="s">
        <v>46</v>
      </c>
      <c r="C4" s="4"/>
      <c r="D4" s="4"/>
      <c r="E4" s="4"/>
      <c r="F4" s="4"/>
      <c r="H4" s="9" t="s">
        <v>103</v>
      </c>
      <c r="I4" s="9" t="s">
        <v>104</v>
      </c>
    </row>
    <row r="5" spans="1:102">
      <c r="B5" s="11" t="s">
        <v>48</v>
      </c>
      <c r="C5" s="4"/>
      <c r="D5" s="4"/>
      <c r="E5" s="4"/>
      <c r="F5" s="4"/>
      <c r="H5" s="9"/>
      <c r="I5" s="9" t="str">
        <f>IF(H5="","0.0.0.0",
_xlfn.TEXTJOIN(".",
,
255-2^(8-MIN(8,MAX(0,VALUE(MID(H5,2,2)))))+1,
255-2^(8-MIN(8,MAX(0,VALUE(MID(H5,2,2))-8)))+1,
255-2^(8-MIN(8,MAX(0,VALUE(MID(H5,2,2))-16)))+1,
255-2^(8-MIN(8,MAX(0,VALUE(MID(H5,2,2))-24)))+1
))</f>
        <v>0.0.0.0</v>
      </c>
    </row>
    <row r="6" spans="1:102">
      <c r="B6" s="10" t="s">
        <v>105</v>
      </c>
      <c r="C6" s="4"/>
      <c r="D6" s="4"/>
      <c r="E6" s="4"/>
      <c r="F6" s="4"/>
    </row>
    <row r="7" spans="1:102">
      <c r="B7" s="10" t="s">
        <v>129</v>
      </c>
      <c r="C7" s="4"/>
      <c r="D7" s="4"/>
      <c r="E7" s="4"/>
      <c r="F7" s="4"/>
    </row>
    <row r="8" spans="1:102">
      <c r="B8" s="10" t="s">
        <v>181</v>
      </c>
      <c r="C8" s="4"/>
      <c r="D8" s="4"/>
      <c r="E8" s="4"/>
      <c r="F8" s="4"/>
    </row>
    <row r="9" spans="1:102" ht="18.5" thickBot="1">
      <c r="B9" s="10"/>
      <c r="C9" s="4"/>
      <c r="D9" s="4"/>
      <c r="E9" s="4"/>
      <c r="F9" s="4"/>
    </row>
    <row r="10" spans="1:102" ht="18.5" thickBot="1">
      <c r="B10" s="247"/>
      <c r="C10" s="245" t="s">
        <v>106</v>
      </c>
      <c r="D10" s="245" t="s">
        <v>107</v>
      </c>
      <c r="E10" s="245" t="s">
        <v>108</v>
      </c>
      <c r="F10" s="245" t="s">
        <v>109</v>
      </c>
      <c r="G10" s="245"/>
      <c r="H10" s="245"/>
      <c r="I10" s="245"/>
      <c r="J10" s="245" t="s">
        <v>110</v>
      </c>
      <c r="K10" s="245"/>
      <c r="L10" s="245" t="s">
        <v>130</v>
      </c>
      <c r="M10" s="236" t="s">
        <v>131</v>
      </c>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6"/>
      <c r="AY10" s="236"/>
      <c r="AZ10" s="236"/>
      <c r="BA10" s="236"/>
      <c r="BB10" s="236"/>
      <c r="BC10" s="236"/>
      <c r="BD10" s="236"/>
      <c r="BE10" s="236"/>
      <c r="BF10" s="236"/>
      <c r="BG10" s="236"/>
      <c r="BH10" s="236"/>
      <c r="BI10" s="236"/>
      <c r="BJ10" s="236"/>
      <c r="BK10" s="236"/>
      <c r="BL10" s="236"/>
      <c r="BM10" s="236"/>
      <c r="BN10" s="236"/>
      <c r="BO10" s="236"/>
      <c r="BP10" s="236"/>
      <c r="BQ10" s="236"/>
      <c r="BR10" s="236"/>
      <c r="BS10" s="236"/>
      <c r="BT10" s="236"/>
      <c r="BU10" s="236"/>
      <c r="BV10" s="236"/>
      <c r="BW10" s="236"/>
      <c r="BX10" s="236"/>
      <c r="BY10" s="236"/>
      <c r="BZ10" s="236"/>
      <c r="CA10" s="236"/>
      <c r="CB10" s="236"/>
      <c r="CC10" s="236"/>
      <c r="CD10" s="236"/>
      <c r="CE10" s="236"/>
      <c r="CF10" s="236"/>
      <c r="CG10" s="236"/>
      <c r="CH10" s="236"/>
      <c r="CI10" s="236"/>
      <c r="CJ10" s="236"/>
      <c r="CK10" s="236"/>
      <c r="CL10" s="236"/>
      <c r="CM10" s="236"/>
      <c r="CN10" s="236"/>
      <c r="CO10" s="236"/>
      <c r="CP10" s="236"/>
      <c r="CQ10" s="236"/>
      <c r="CR10" s="236"/>
      <c r="CS10" s="236"/>
      <c r="CT10" s="236"/>
      <c r="CU10" s="236"/>
      <c r="CV10" s="236"/>
      <c r="CW10" s="236"/>
      <c r="CX10" s="236"/>
    </row>
    <row r="11" spans="1:102" ht="18.5" thickBot="1">
      <c r="B11" s="248"/>
      <c r="C11" s="246"/>
      <c r="D11" s="246"/>
      <c r="E11" s="246"/>
      <c r="F11" s="246"/>
      <c r="G11" s="246"/>
      <c r="H11" s="246"/>
      <c r="I11" s="246"/>
      <c r="J11" s="246"/>
      <c r="K11" s="246"/>
      <c r="L11" s="246"/>
      <c r="M11" s="236" t="s">
        <v>132</v>
      </c>
      <c r="N11" s="236"/>
      <c r="O11" s="236"/>
      <c r="P11" s="236" t="s">
        <v>133</v>
      </c>
      <c r="Q11" s="236"/>
      <c r="R11" s="236"/>
      <c r="S11" s="236" t="s">
        <v>134</v>
      </c>
      <c r="T11" s="236"/>
      <c r="U11" s="236"/>
      <c r="V11" s="236" t="s">
        <v>135</v>
      </c>
      <c r="W11" s="236"/>
      <c r="X11" s="236"/>
      <c r="Y11" s="236" t="s">
        <v>136</v>
      </c>
      <c r="Z11" s="236"/>
      <c r="AA11" s="236"/>
      <c r="AB11" s="236" t="s">
        <v>137</v>
      </c>
      <c r="AC11" s="236"/>
      <c r="AD11" s="236"/>
      <c r="AE11" s="236" t="s">
        <v>138</v>
      </c>
      <c r="AF11" s="236"/>
      <c r="AG11" s="236"/>
      <c r="AH11" s="236" t="s">
        <v>139</v>
      </c>
      <c r="AI11" s="236"/>
      <c r="AJ11" s="236"/>
      <c r="AK11" s="236" t="s">
        <v>140</v>
      </c>
      <c r="AL11" s="236"/>
      <c r="AM11" s="236"/>
      <c r="AN11" s="236" t="s">
        <v>141</v>
      </c>
      <c r="AO11" s="236"/>
      <c r="AP11" s="236"/>
      <c r="AQ11" s="236" t="s">
        <v>142</v>
      </c>
      <c r="AR11" s="236"/>
      <c r="AS11" s="236"/>
      <c r="AT11" s="236" t="s">
        <v>143</v>
      </c>
      <c r="AU11" s="236"/>
      <c r="AV11" s="236"/>
      <c r="AW11" s="236" t="s">
        <v>144</v>
      </c>
      <c r="AX11" s="236"/>
      <c r="AY11" s="236"/>
      <c r="AZ11" s="236" t="s">
        <v>145</v>
      </c>
      <c r="BA11" s="236"/>
      <c r="BB11" s="236"/>
      <c r="BC11" s="236" t="s">
        <v>146</v>
      </c>
      <c r="BD11" s="236"/>
      <c r="BE11" s="236"/>
      <c r="BF11" s="236" t="s">
        <v>147</v>
      </c>
      <c r="BG11" s="236"/>
      <c r="BH11" s="236"/>
      <c r="BI11" s="236" t="s">
        <v>148</v>
      </c>
      <c r="BJ11" s="236"/>
      <c r="BK11" s="236"/>
      <c r="BL11" s="236" t="s">
        <v>149</v>
      </c>
      <c r="BM11" s="236"/>
      <c r="BN11" s="236"/>
      <c r="BO11" s="236" t="s">
        <v>150</v>
      </c>
      <c r="BP11" s="236"/>
      <c r="BQ11" s="236"/>
      <c r="BR11" s="236" t="s">
        <v>151</v>
      </c>
      <c r="BS11" s="236"/>
      <c r="BT11" s="236"/>
      <c r="BU11" s="236" t="s">
        <v>152</v>
      </c>
      <c r="BV11" s="236"/>
      <c r="BW11" s="236"/>
      <c r="BX11" s="236" t="s">
        <v>153</v>
      </c>
      <c r="BY11" s="236"/>
      <c r="BZ11" s="236"/>
      <c r="CA11" s="236" t="s">
        <v>154</v>
      </c>
      <c r="CB11" s="236"/>
      <c r="CC11" s="236"/>
      <c r="CD11" s="236" t="s">
        <v>155</v>
      </c>
      <c r="CE11" s="236"/>
      <c r="CF11" s="236"/>
      <c r="CG11" s="236" t="s">
        <v>156</v>
      </c>
      <c r="CH11" s="236"/>
      <c r="CI11" s="236"/>
      <c r="CJ11" s="236" t="s">
        <v>157</v>
      </c>
      <c r="CK11" s="236"/>
      <c r="CL11" s="236"/>
      <c r="CM11" s="236" t="s">
        <v>158</v>
      </c>
      <c r="CN11" s="236"/>
      <c r="CO11" s="236"/>
      <c r="CP11" s="236" t="s">
        <v>159</v>
      </c>
      <c r="CQ11" s="236"/>
      <c r="CR11" s="236"/>
      <c r="CS11" s="236" t="s">
        <v>160</v>
      </c>
      <c r="CT11" s="236"/>
      <c r="CU11" s="236"/>
      <c r="CV11" s="236" t="s">
        <v>161</v>
      </c>
      <c r="CW11" s="236"/>
      <c r="CX11" s="236"/>
    </row>
    <row r="12" spans="1:102">
      <c r="B12" s="239" t="s">
        <v>7</v>
      </c>
      <c r="C12" s="61" t="s">
        <v>111</v>
      </c>
      <c r="D12" s="61" t="s">
        <v>85</v>
      </c>
      <c r="E12" s="237" t="s">
        <v>162</v>
      </c>
      <c r="F12" s="237" t="s">
        <v>112</v>
      </c>
      <c r="G12" s="61" t="s">
        <v>113</v>
      </c>
      <c r="H12" s="237" t="s">
        <v>114</v>
      </c>
      <c r="I12" s="61" t="s">
        <v>115</v>
      </c>
      <c r="J12" s="243" t="s">
        <v>87</v>
      </c>
      <c r="K12" s="61" t="s">
        <v>113</v>
      </c>
      <c r="L12" s="24" t="s">
        <v>163</v>
      </c>
      <c r="M12" s="24" t="s">
        <v>87</v>
      </c>
      <c r="N12" s="61" t="s">
        <v>164</v>
      </c>
      <c r="O12" s="61"/>
      <c r="P12" s="24" t="s">
        <v>87</v>
      </c>
      <c r="Q12" s="61" t="s">
        <v>164</v>
      </c>
      <c r="R12" s="61"/>
      <c r="S12" s="24" t="s">
        <v>87</v>
      </c>
      <c r="T12" s="61" t="s">
        <v>164</v>
      </c>
      <c r="U12" s="61"/>
      <c r="V12" s="24" t="s">
        <v>87</v>
      </c>
      <c r="W12" s="61" t="s">
        <v>164</v>
      </c>
      <c r="X12" s="61"/>
      <c r="Y12" s="24" t="s">
        <v>87</v>
      </c>
      <c r="Z12" s="61" t="s">
        <v>164</v>
      </c>
      <c r="AA12" s="61"/>
      <c r="AB12" s="24" t="s">
        <v>87</v>
      </c>
      <c r="AC12" s="61" t="s">
        <v>164</v>
      </c>
      <c r="AD12" s="61"/>
      <c r="AE12" s="24" t="s">
        <v>87</v>
      </c>
      <c r="AF12" s="61" t="s">
        <v>164</v>
      </c>
      <c r="AG12" s="61"/>
      <c r="AH12" s="24" t="s">
        <v>87</v>
      </c>
      <c r="AI12" s="61" t="s">
        <v>164</v>
      </c>
      <c r="AJ12" s="61"/>
      <c r="AK12" s="24" t="s">
        <v>87</v>
      </c>
      <c r="AL12" s="61" t="s">
        <v>164</v>
      </c>
      <c r="AM12" s="61"/>
      <c r="AN12" s="24" t="s">
        <v>87</v>
      </c>
      <c r="AO12" s="61" t="s">
        <v>164</v>
      </c>
      <c r="AP12" s="61"/>
      <c r="AQ12" s="24" t="s">
        <v>87</v>
      </c>
      <c r="AR12" s="61" t="s">
        <v>164</v>
      </c>
      <c r="AS12" s="61"/>
      <c r="AT12" s="24" t="s">
        <v>87</v>
      </c>
      <c r="AU12" s="61" t="s">
        <v>164</v>
      </c>
      <c r="AV12" s="61"/>
      <c r="AW12" s="24" t="s">
        <v>87</v>
      </c>
      <c r="AX12" s="61" t="s">
        <v>164</v>
      </c>
      <c r="AY12" s="61"/>
      <c r="AZ12" s="24" t="s">
        <v>87</v>
      </c>
      <c r="BA12" s="61" t="s">
        <v>164</v>
      </c>
      <c r="BB12" s="61"/>
      <c r="BC12" s="24" t="s">
        <v>87</v>
      </c>
      <c r="BD12" s="61" t="s">
        <v>164</v>
      </c>
      <c r="BE12" s="61"/>
      <c r="BF12" s="24" t="s">
        <v>87</v>
      </c>
      <c r="BG12" s="61" t="s">
        <v>164</v>
      </c>
      <c r="BH12" s="61"/>
      <c r="BI12" s="24" t="s">
        <v>87</v>
      </c>
      <c r="BJ12" s="61" t="s">
        <v>164</v>
      </c>
      <c r="BK12" s="61"/>
      <c r="BL12" s="24" t="s">
        <v>87</v>
      </c>
      <c r="BM12" s="61" t="s">
        <v>164</v>
      </c>
      <c r="BN12" s="61"/>
      <c r="BO12" s="24" t="s">
        <v>87</v>
      </c>
      <c r="BP12" s="61" t="s">
        <v>164</v>
      </c>
      <c r="BQ12" s="61"/>
      <c r="BR12" s="24" t="s">
        <v>87</v>
      </c>
      <c r="BS12" s="61" t="s">
        <v>164</v>
      </c>
      <c r="BT12" s="61"/>
      <c r="BU12" s="24" t="s">
        <v>87</v>
      </c>
      <c r="BV12" s="61" t="s">
        <v>164</v>
      </c>
      <c r="BW12" s="61"/>
      <c r="BX12" s="24" t="s">
        <v>87</v>
      </c>
      <c r="BY12" s="61" t="s">
        <v>164</v>
      </c>
      <c r="BZ12" s="61"/>
      <c r="CA12" s="24" t="s">
        <v>87</v>
      </c>
      <c r="CB12" s="61" t="s">
        <v>164</v>
      </c>
      <c r="CC12" s="61"/>
      <c r="CD12" s="24" t="s">
        <v>87</v>
      </c>
      <c r="CE12" s="61" t="s">
        <v>164</v>
      </c>
      <c r="CF12" s="61"/>
      <c r="CG12" s="24" t="s">
        <v>87</v>
      </c>
      <c r="CH12" s="61" t="s">
        <v>164</v>
      </c>
      <c r="CI12" s="61"/>
      <c r="CJ12" s="24" t="s">
        <v>87</v>
      </c>
      <c r="CK12" s="61" t="s">
        <v>164</v>
      </c>
      <c r="CL12" s="61"/>
      <c r="CM12" s="24" t="s">
        <v>87</v>
      </c>
      <c r="CN12" s="61" t="s">
        <v>164</v>
      </c>
      <c r="CO12" s="61"/>
      <c r="CP12" s="24" t="s">
        <v>87</v>
      </c>
      <c r="CQ12" s="61" t="s">
        <v>164</v>
      </c>
      <c r="CR12" s="61"/>
      <c r="CS12" s="24" t="s">
        <v>87</v>
      </c>
      <c r="CT12" s="61" t="s">
        <v>164</v>
      </c>
      <c r="CU12" s="61"/>
      <c r="CV12" s="24" t="s">
        <v>87</v>
      </c>
      <c r="CW12" s="61" t="s">
        <v>164</v>
      </c>
      <c r="CX12" s="62"/>
    </row>
    <row r="13" spans="1:102">
      <c r="B13" s="240"/>
      <c r="C13" s="29" t="s">
        <v>116</v>
      </c>
      <c r="D13" s="29" t="s">
        <v>107</v>
      </c>
      <c r="E13" s="251"/>
      <c r="F13" s="238"/>
      <c r="G13" s="29" t="s">
        <v>104</v>
      </c>
      <c r="H13" s="238"/>
      <c r="I13" s="29" t="s">
        <v>117</v>
      </c>
      <c r="J13" s="244"/>
      <c r="K13" s="29" t="s">
        <v>89</v>
      </c>
      <c r="L13" s="30" t="s">
        <v>91</v>
      </c>
      <c r="M13" s="30" t="s">
        <v>165</v>
      </c>
      <c r="N13" s="30" t="s">
        <v>166</v>
      </c>
      <c r="O13" s="30" t="s">
        <v>167</v>
      </c>
      <c r="P13" s="30" t="s">
        <v>165</v>
      </c>
      <c r="Q13" s="30" t="s">
        <v>166</v>
      </c>
      <c r="R13" s="30" t="s">
        <v>167</v>
      </c>
      <c r="S13" s="30" t="s">
        <v>165</v>
      </c>
      <c r="T13" s="30" t="s">
        <v>166</v>
      </c>
      <c r="U13" s="30" t="s">
        <v>167</v>
      </c>
      <c r="V13" s="30" t="s">
        <v>165</v>
      </c>
      <c r="W13" s="30" t="s">
        <v>166</v>
      </c>
      <c r="X13" s="30" t="s">
        <v>167</v>
      </c>
      <c r="Y13" s="30" t="s">
        <v>165</v>
      </c>
      <c r="Z13" s="30" t="s">
        <v>166</v>
      </c>
      <c r="AA13" s="30" t="s">
        <v>167</v>
      </c>
      <c r="AB13" s="30" t="s">
        <v>165</v>
      </c>
      <c r="AC13" s="30" t="s">
        <v>166</v>
      </c>
      <c r="AD13" s="30" t="s">
        <v>167</v>
      </c>
      <c r="AE13" s="30" t="s">
        <v>165</v>
      </c>
      <c r="AF13" s="30" t="s">
        <v>166</v>
      </c>
      <c r="AG13" s="30" t="s">
        <v>167</v>
      </c>
      <c r="AH13" s="30" t="s">
        <v>165</v>
      </c>
      <c r="AI13" s="30" t="s">
        <v>166</v>
      </c>
      <c r="AJ13" s="30" t="s">
        <v>167</v>
      </c>
      <c r="AK13" s="30" t="s">
        <v>165</v>
      </c>
      <c r="AL13" s="30" t="s">
        <v>166</v>
      </c>
      <c r="AM13" s="30" t="s">
        <v>167</v>
      </c>
      <c r="AN13" s="30" t="s">
        <v>165</v>
      </c>
      <c r="AO13" s="30" t="s">
        <v>166</v>
      </c>
      <c r="AP13" s="30" t="s">
        <v>167</v>
      </c>
      <c r="AQ13" s="30" t="s">
        <v>165</v>
      </c>
      <c r="AR13" s="30" t="s">
        <v>166</v>
      </c>
      <c r="AS13" s="30" t="s">
        <v>167</v>
      </c>
      <c r="AT13" s="30" t="s">
        <v>165</v>
      </c>
      <c r="AU13" s="30" t="s">
        <v>166</v>
      </c>
      <c r="AV13" s="30" t="s">
        <v>167</v>
      </c>
      <c r="AW13" s="30" t="s">
        <v>165</v>
      </c>
      <c r="AX13" s="30" t="s">
        <v>166</v>
      </c>
      <c r="AY13" s="30" t="s">
        <v>167</v>
      </c>
      <c r="AZ13" s="30" t="s">
        <v>165</v>
      </c>
      <c r="BA13" s="30" t="s">
        <v>166</v>
      </c>
      <c r="BB13" s="30" t="s">
        <v>167</v>
      </c>
      <c r="BC13" s="30" t="s">
        <v>165</v>
      </c>
      <c r="BD13" s="30" t="s">
        <v>166</v>
      </c>
      <c r="BE13" s="30" t="s">
        <v>167</v>
      </c>
      <c r="BF13" s="30" t="s">
        <v>165</v>
      </c>
      <c r="BG13" s="30" t="s">
        <v>166</v>
      </c>
      <c r="BH13" s="30" t="s">
        <v>167</v>
      </c>
      <c r="BI13" s="30" t="s">
        <v>165</v>
      </c>
      <c r="BJ13" s="30" t="s">
        <v>166</v>
      </c>
      <c r="BK13" s="30" t="s">
        <v>167</v>
      </c>
      <c r="BL13" s="30" t="s">
        <v>165</v>
      </c>
      <c r="BM13" s="30" t="s">
        <v>166</v>
      </c>
      <c r="BN13" s="30" t="s">
        <v>167</v>
      </c>
      <c r="BO13" s="30" t="s">
        <v>165</v>
      </c>
      <c r="BP13" s="30" t="s">
        <v>166</v>
      </c>
      <c r="BQ13" s="30" t="s">
        <v>167</v>
      </c>
      <c r="BR13" s="30" t="s">
        <v>165</v>
      </c>
      <c r="BS13" s="30" t="s">
        <v>166</v>
      </c>
      <c r="BT13" s="30" t="s">
        <v>167</v>
      </c>
      <c r="BU13" s="30" t="s">
        <v>165</v>
      </c>
      <c r="BV13" s="30" t="s">
        <v>166</v>
      </c>
      <c r="BW13" s="30" t="s">
        <v>167</v>
      </c>
      <c r="BX13" s="30" t="s">
        <v>165</v>
      </c>
      <c r="BY13" s="30" t="s">
        <v>166</v>
      </c>
      <c r="BZ13" s="30" t="s">
        <v>167</v>
      </c>
      <c r="CA13" s="30" t="s">
        <v>165</v>
      </c>
      <c r="CB13" s="30" t="s">
        <v>166</v>
      </c>
      <c r="CC13" s="30" t="s">
        <v>167</v>
      </c>
      <c r="CD13" s="30" t="s">
        <v>165</v>
      </c>
      <c r="CE13" s="30" t="s">
        <v>166</v>
      </c>
      <c r="CF13" s="30" t="s">
        <v>167</v>
      </c>
      <c r="CG13" s="30" t="s">
        <v>165</v>
      </c>
      <c r="CH13" s="30" t="s">
        <v>166</v>
      </c>
      <c r="CI13" s="30" t="s">
        <v>167</v>
      </c>
      <c r="CJ13" s="30" t="s">
        <v>165</v>
      </c>
      <c r="CK13" s="30" t="s">
        <v>166</v>
      </c>
      <c r="CL13" s="30" t="s">
        <v>167</v>
      </c>
      <c r="CM13" s="30" t="s">
        <v>165</v>
      </c>
      <c r="CN13" s="30" t="s">
        <v>166</v>
      </c>
      <c r="CO13" s="30" t="s">
        <v>167</v>
      </c>
      <c r="CP13" s="30" t="s">
        <v>165</v>
      </c>
      <c r="CQ13" s="30" t="s">
        <v>166</v>
      </c>
      <c r="CR13" s="30" t="s">
        <v>167</v>
      </c>
      <c r="CS13" s="30" t="s">
        <v>165</v>
      </c>
      <c r="CT13" s="30" t="s">
        <v>166</v>
      </c>
      <c r="CU13" s="30" t="s">
        <v>167</v>
      </c>
      <c r="CV13" s="30" t="s">
        <v>165</v>
      </c>
      <c r="CW13" s="30" t="s">
        <v>166</v>
      </c>
      <c r="CX13" s="31" t="s">
        <v>167</v>
      </c>
    </row>
    <row r="14" spans="1:102" s="10" customFormat="1">
      <c r="A14" s="235" t="s">
        <v>95</v>
      </c>
      <c r="B14" s="234">
        <v>0</v>
      </c>
      <c r="C14" s="32" t="s">
        <v>168</v>
      </c>
      <c r="D14" s="33">
        <v>2</v>
      </c>
      <c r="E14" s="38" t="s">
        <v>207</v>
      </c>
      <c r="F14" s="241" t="s">
        <v>119</v>
      </c>
      <c r="G14" s="32" t="s">
        <v>120</v>
      </c>
      <c r="H14" s="182" t="s">
        <v>98</v>
      </c>
      <c r="I14" s="32" t="s">
        <v>121</v>
      </c>
      <c r="J14" s="241" t="s">
        <v>74</v>
      </c>
      <c r="K14" s="32" t="s">
        <v>98</v>
      </c>
      <c r="L14" s="32" t="s">
        <v>76</v>
      </c>
      <c r="M14" s="32" t="s">
        <v>74</v>
      </c>
      <c r="N14" s="38" t="s">
        <v>169</v>
      </c>
      <c r="O14" s="38"/>
      <c r="P14" s="32" t="s">
        <v>74</v>
      </c>
      <c r="Q14" s="38" t="s">
        <v>170</v>
      </c>
      <c r="R14" s="38"/>
      <c r="S14" s="32" t="s">
        <v>74</v>
      </c>
      <c r="T14" s="38"/>
      <c r="U14" s="38"/>
      <c r="V14" s="32" t="s">
        <v>74</v>
      </c>
      <c r="W14" s="38"/>
      <c r="X14" s="38"/>
      <c r="Y14" s="32" t="s">
        <v>74</v>
      </c>
      <c r="Z14" s="38"/>
      <c r="AA14" s="38"/>
      <c r="AB14" s="32" t="s">
        <v>74</v>
      </c>
      <c r="AC14" s="38"/>
      <c r="AD14" s="38"/>
      <c r="AE14" s="32" t="s">
        <v>74</v>
      </c>
      <c r="AF14" s="38"/>
      <c r="AG14" s="38"/>
      <c r="AH14" s="32" t="s">
        <v>74</v>
      </c>
      <c r="AI14" s="38"/>
      <c r="AJ14" s="38"/>
      <c r="AK14" s="32" t="s">
        <v>74</v>
      </c>
      <c r="AL14" s="38"/>
      <c r="AM14" s="38"/>
      <c r="AN14" s="32" t="s">
        <v>74</v>
      </c>
      <c r="AO14" s="38"/>
      <c r="AP14" s="38"/>
      <c r="AQ14" s="32" t="s">
        <v>74</v>
      </c>
      <c r="AR14" s="38"/>
      <c r="AS14" s="38"/>
      <c r="AT14" s="32" t="s">
        <v>74</v>
      </c>
      <c r="AU14" s="38"/>
      <c r="AV14" s="38"/>
      <c r="AW14" s="32" t="s">
        <v>74</v>
      </c>
      <c r="AX14" s="38"/>
      <c r="AY14" s="38"/>
      <c r="AZ14" s="32" t="s">
        <v>74</v>
      </c>
      <c r="BA14" s="38"/>
      <c r="BB14" s="38"/>
      <c r="BC14" s="32" t="s">
        <v>74</v>
      </c>
      <c r="BD14" s="38"/>
      <c r="BE14" s="38"/>
      <c r="BF14" s="32" t="s">
        <v>74</v>
      </c>
      <c r="BG14" s="38"/>
      <c r="BH14" s="38"/>
      <c r="BI14" s="32" t="s">
        <v>74</v>
      </c>
      <c r="BJ14" s="38"/>
      <c r="BK14" s="38"/>
      <c r="BL14" s="32" t="s">
        <v>74</v>
      </c>
      <c r="BM14" s="38"/>
      <c r="BN14" s="38"/>
      <c r="BO14" s="32" t="s">
        <v>74</v>
      </c>
      <c r="BP14" s="38"/>
      <c r="BQ14" s="38"/>
      <c r="BR14" s="32" t="s">
        <v>74</v>
      </c>
      <c r="BS14" s="38"/>
      <c r="BT14" s="38"/>
      <c r="BU14" s="32" t="s">
        <v>74</v>
      </c>
      <c r="BV14" s="38"/>
      <c r="BW14" s="38"/>
      <c r="BX14" s="32" t="s">
        <v>74</v>
      </c>
      <c r="BY14" s="38"/>
      <c r="BZ14" s="38"/>
      <c r="CA14" s="32" t="s">
        <v>74</v>
      </c>
      <c r="CB14" s="38"/>
      <c r="CC14" s="38"/>
      <c r="CD14" s="32" t="s">
        <v>74</v>
      </c>
      <c r="CE14" s="38"/>
      <c r="CF14" s="38"/>
      <c r="CG14" s="32" t="s">
        <v>74</v>
      </c>
      <c r="CH14" s="38"/>
      <c r="CI14" s="38"/>
      <c r="CJ14" s="32" t="s">
        <v>74</v>
      </c>
      <c r="CK14" s="38"/>
      <c r="CL14" s="38"/>
      <c r="CM14" s="32" t="s">
        <v>74</v>
      </c>
      <c r="CN14" s="38"/>
      <c r="CO14" s="38"/>
      <c r="CP14" s="32" t="s">
        <v>74</v>
      </c>
      <c r="CQ14" s="38"/>
      <c r="CR14" s="38"/>
      <c r="CS14" s="32" t="s">
        <v>74</v>
      </c>
      <c r="CT14" s="38"/>
      <c r="CU14" s="38"/>
      <c r="CV14" s="32" t="s">
        <v>74</v>
      </c>
      <c r="CW14" s="38"/>
      <c r="CX14" s="64"/>
    </row>
    <row r="15" spans="1:102" s="10" customFormat="1">
      <c r="A15" s="235"/>
      <c r="B15" s="234"/>
      <c r="C15" s="32" t="s">
        <v>171</v>
      </c>
      <c r="D15" s="34" t="s">
        <v>123</v>
      </c>
      <c r="E15" s="38"/>
      <c r="F15" s="242"/>
      <c r="G15" s="32" t="s">
        <v>124</v>
      </c>
      <c r="H15" s="182"/>
      <c r="I15" s="32" t="s">
        <v>125</v>
      </c>
      <c r="J15" s="242"/>
      <c r="K15" s="32">
        <v>8080</v>
      </c>
      <c r="L15" s="32">
        <v>32768</v>
      </c>
      <c r="M15" s="32" t="s">
        <v>74</v>
      </c>
      <c r="N15" s="32">
        <v>1</v>
      </c>
      <c r="O15" s="32" t="s">
        <v>172</v>
      </c>
      <c r="P15" s="32" t="s">
        <v>74</v>
      </c>
      <c r="Q15" s="32">
        <v>1</v>
      </c>
      <c r="R15" s="32" t="s">
        <v>173</v>
      </c>
      <c r="S15" s="32" t="s">
        <v>74</v>
      </c>
      <c r="T15" s="32">
        <v>1</v>
      </c>
      <c r="U15" s="32"/>
      <c r="V15" s="32" t="s">
        <v>74</v>
      </c>
      <c r="W15" s="32">
        <v>1</v>
      </c>
      <c r="X15" s="32"/>
      <c r="Y15" s="32" t="s">
        <v>74</v>
      </c>
      <c r="Z15" s="32">
        <v>1</v>
      </c>
      <c r="AA15" s="32"/>
      <c r="AB15" s="32" t="s">
        <v>74</v>
      </c>
      <c r="AC15" s="32">
        <v>1</v>
      </c>
      <c r="AD15" s="32"/>
      <c r="AE15" s="32" t="s">
        <v>74</v>
      </c>
      <c r="AF15" s="32">
        <v>1</v>
      </c>
      <c r="AG15" s="32"/>
      <c r="AH15" s="32" t="s">
        <v>74</v>
      </c>
      <c r="AI15" s="32">
        <v>1</v>
      </c>
      <c r="AJ15" s="32"/>
      <c r="AK15" s="32" t="s">
        <v>74</v>
      </c>
      <c r="AL15" s="32">
        <v>1</v>
      </c>
      <c r="AM15" s="32"/>
      <c r="AN15" s="32" t="s">
        <v>74</v>
      </c>
      <c r="AO15" s="32">
        <v>1</v>
      </c>
      <c r="AP15" s="32"/>
      <c r="AQ15" s="32" t="s">
        <v>74</v>
      </c>
      <c r="AR15" s="32">
        <v>1</v>
      </c>
      <c r="AS15" s="32"/>
      <c r="AT15" s="32" t="s">
        <v>74</v>
      </c>
      <c r="AU15" s="32">
        <v>1</v>
      </c>
      <c r="AV15" s="32"/>
      <c r="AW15" s="32" t="s">
        <v>74</v>
      </c>
      <c r="AX15" s="32">
        <v>1</v>
      </c>
      <c r="AY15" s="32"/>
      <c r="AZ15" s="32" t="s">
        <v>74</v>
      </c>
      <c r="BA15" s="32">
        <v>1</v>
      </c>
      <c r="BB15" s="32"/>
      <c r="BC15" s="32" t="s">
        <v>74</v>
      </c>
      <c r="BD15" s="32">
        <v>1</v>
      </c>
      <c r="BE15" s="32"/>
      <c r="BF15" s="32" t="s">
        <v>74</v>
      </c>
      <c r="BG15" s="32">
        <v>1</v>
      </c>
      <c r="BH15" s="32"/>
      <c r="BI15" s="32" t="s">
        <v>74</v>
      </c>
      <c r="BJ15" s="32">
        <v>1</v>
      </c>
      <c r="BK15" s="32"/>
      <c r="BL15" s="32" t="s">
        <v>74</v>
      </c>
      <c r="BM15" s="32">
        <v>1</v>
      </c>
      <c r="BN15" s="32"/>
      <c r="BO15" s="32" t="s">
        <v>74</v>
      </c>
      <c r="BP15" s="32">
        <v>1</v>
      </c>
      <c r="BQ15" s="32"/>
      <c r="BR15" s="32" t="s">
        <v>74</v>
      </c>
      <c r="BS15" s="32">
        <v>1</v>
      </c>
      <c r="BT15" s="32"/>
      <c r="BU15" s="32" t="s">
        <v>74</v>
      </c>
      <c r="BV15" s="32">
        <v>1</v>
      </c>
      <c r="BW15" s="32"/>
      <c r="BX15" s="32" t="s">
        <v>74</v>
      </c>
      <c r="BY15" s="32">
        <v>1</v>
      </c>
      <c r="BZ15" s="32"/>
      <c r="CA15" s="32" t="s">
        <v>74</v>
      </c>
      <c r="CB15" s="32">
        <v>1</v>
      </c>
      <c r="CC15" s="32"/>
      <c r="CD15" s="32" t="s">
        <v>74</v>
      </c>
      <c r="CE15" s="32">
        <v>1</v>
      </c>
      <c r="CF15" s="32"/>
      <c r="CG15" s="32" t="s">
        <v>74</v>
      </c>
      <c r="CH15" s="32">
        <v>1</v>
      </c>
      <c r="CI15" s="32"/>
      <c r="CJ15" s="32" t="s">
        <v>74</v>
      </c>
      <c r="CK15" s="32">
        <v>1</v>
      </c>
      <c r="CL15" s="32"/>
      <c r="CM15" s="32" t="s">
        <v>74</v>
      </c>
      <c r="CN15" s="32">
        <v>1</v>
      </c>
      <c r="CO15" s="32"/>
      <c r="CP15" s="32" t="s">
        <v>74</v>
      </c>
      <c r="CQ15" s="32">
        <v>1</v>
      </c>
      <c r="CR15" s="32"/>
      <c r="CS15" s="32" t="s">
        <v>74</v>
      </c>
      <c r="CT15" s="32">
        <v>1</v>
      </c>
      <c r="CU15" s="32"/>
      <c r="CV15" s="32" t="s">
        <v>74</v>
      </c>
      <c r="CW15" s="32">
        <v>1</v>
      </c>
      <c r="CX15" s="36"/>
    </row>
    <row r="16" spans="1:102" ht="20" customHeight="1">
      <c r="B16" s="249">
        <v>1</v>
      </c>
      <c r="C16" s="85"/>
      <c r="D16" s="95"/>
      <c r="E16" s="101" t="s">
        <v>208</v>
      </c>
      <c r="F16" s="230" t="s">
        <v>126</v>
      </c>
      <c r="G16" s="85"/>
      <c r="H16" s="176"/>
      <c r="I16" s="85"/>
      <c r="J16" s="230" t="s">
        <v>76</v>
      </c>
      <c r="K16" s="85"/>
      <c r="L16" s="85" t="s">
        <v>76</v>
      </c>
      <c r="M16" s="85" t="s">
        <v>74</v>
      </c>
      <c r="N16" s="94"/>
      <c r="O16" s="94"/>
      <c r="P16" s="85" t="s">
        <v>74</v>
      </c>
      <c r="Q16" s="94"/>
      <c r="R16" s="94"/>
      <c r="S16" s="85" t="s">
        <v>74</v>
      </c>
      <c r="T16" s="94"/>
      <c r="U16" s="94"/>
      <c r="V16" s="85" t="s">
        <v>74</v>
      </c>
      <c r="W16" s="94"/>
      <c r="X16" s="94"/>
      <c r="Y16" s="85" t="s">
        <v>74</v>
      </c>
      <c r="Z16" s="94"/>
      <c r="AA16" s="94"/>
      <c r="AB16" s="85" t="s">
        <v>74</v>
      </c>
      <c r="AC16" s="94"/>
      <c r="AD16" s="94"/>
      <c r="AE16" s="85" t="s">
        <v>74</v>
      </c>
      <c r="AF16" s="94"/>
      <c r="AG16" s="94"/>
      <c r="AH16" s="85" t="s">
        <v>74</v>
      </c>
      <c r="AI16" s="94"/>
      <c r="AJ16" s="94"/>
      <c r="AK16" s="85" t="s">
        <v>74</v>
      </c>
      <c r="AL16" s="94"/>
      <c r="AM16" s="94"/>
      <c r="AN16" s="85" t="s">
        <v>74</v>
      </c>
      <c r="AO16" s="94"/>
      <c r="AP16" s="94"/>
      <c r="AQ16" s="85" t="s">
        <v>74</v>
      </c>
      <c r="AR16" s="94"/>
      <c r="AS16" s="94"/>
      <c r="AT16" s="85" t="s">
        <v>74</v>
      </c>
      <c r="AU16" s="94"/>
      <c r="AV16" s="94"/>
      <c r="AW16" s="85" t="s">
        <v>74</v>
      </c>
      <c r="AX16" s="94"/>
      <c r="AY16" s="94"/>
      <c r="AZ16" s="85" t="s">
        <v>74</v>
      </c>
      <c r="BA16" s="94"/>
      <c r="BB16" s="94"/>
      <c r="BC16" s="85" t="s">
        <v>74</v>
      </c>
      <c r="BD16" s="94"/>
      <c r="BE16" s="94"/>
      <c r="BF16" s="85" t="s">
        <v>74</v>
      </c>
      <c r="BG16" s="94"/>
      <c r="BH16" s="94"/>
      <c r="BI16" s="85" t="s">
        <v>74</v>
      </c>
      <c r="BJ16" s="94"/>
      <c r="BK16" s="94"/>
      <c r="BL16" s="85" t="s">
        <v>74</v>
      </c>
      <c r="BM16" s="94"/>
      <c r="BN16" s="94"/>
      <c r="BO16" s="85" t="s">
        <v>74</v>
      </c>
      <c r="BP16" s="94"/>
      <c r="BQ16" s="94"/>
      <c r="BR16" s="85" t="s">
        <v>74</v>
      </c>
      <c r="BS16" s="94"/>
      <c r="BT16" s="94"/>
      <c r="BU16" s="85" t="s">
        <v>74</v>
      </c>
      <c r="BV16" s="94"/>
      <c r="BW16" s="94"/>
      <c r="BX16" s="85" t="s">
        <v>74</v>
      </c>
      <c r="BY16" s="94"/>
      <c r="BZ16" s="94"/>
      <c r="CA16" s="85" t="s">
        <v>74</v>
      </c>
      <c r="CB16" s="94"/>
      <c r="CC16" s="94"/>
      <c r="CD16" s="85" t="s">
        <v>74</v>
      </c>
      <c r="CE16" s="94"/>
      <c r="CF16" s="94"/>
      <c r="CG16" s="85" t="s">
        <v>74</v>
      </c>
      <c r="CH16" s="94"/>
      <c r="CI16" s="94"/>
      <c r="CJ16" s="85" t="s">
        <v>74</v>
      </c>
      <c r="CK16" s="94"/>
      <c r="CL16" s="94"/>
      <c r="CM16" s="85" t="s">
        <v>74</v>
      </c>
      <c r="CN16" s="94"/>
      <c r="CO16" s="94"/>
      <c r="CP16" s="85" t="s">
        <v>74</v>
      </c>
      <c r="CQ16" s="94"/>
      <c r="CR16" s="94"/>
      <c r="CS16" s="85" t="s">
        <v>74</v>
      </c>
      <c r="CT16" s="94"/>
      <c r="CU16" s="94"/>
      <c r="CV16" s="85" t="s">
        <v>74</v>
      </c>
      <c r="CW16" s="94"/>
      <c r="CX16" s="102"/>
    </row>
    <row r="17" spans="2:102">
      <c r="B17" s="249"/>
      <c r="C17" s="85"/>
      <c r="D17" s="103" t="str">
        <f>IF(D16="","",
_xlfn.TEXTJOIN("/",TRUE,
_xlfn.XLOOKUP(D16,'1.組織構成'!$B$21:$B$40,'1.組織構成'!$C$21:$F$40)
))</f>
        <v/>
      </c>
      <c r="E17" s="85"/>
      <c r="F17" s="231"/>
      <c r="G17" s="85"/>
      <c r="H17" s="176"/>
      <c r="I17" s="85"/>
      <c r="J17" s="231"/>
      <c r="K17" s="85"/>
      <c r="L17" s="85">
        <v>32768</v>
      </c>
      <c r="M17" s="85" t="s">
        <v>74</v>
      </c>
      <c r="N17" s="85">
        <v>1</v>
      </c>
      <c r="O17" s="85"/>
      <c r="P17" s="85" t="s">
        <v>74</v>
      </c>
      <c r="Q17" s="85">
        <v>1</v>
      </c>
      <c r="R17" s="85"/>
      <c r="S17" s="85" t="s">
        <v>74</v>
      </c>
      <c r="T17" s="85">
        <v>1</v>
      </c>
      <c r="U17" s="85"/>
      <c r="V17" s="85" t="s">
        <v>74</v>
      </c>
      <c r="W17" s="85">
        <v>1</v>
      </c>
      <c r="X17" s="85"/>
      <c r="Y17" s="85" t="s">
        <v>74</v>
      </c>
      <c r="Z17" s="85">
        <v>1</v>
      </c>
      <c r="AA17" s="85"/>
      <c r="AB17" s="85" t="s">
        <v>74</v>
      </c>
      <c r="AC17" s="85">
        <v>1</v>
      </c>
      <c r="AD17" s="85"/>
      <c r="AE17" s="85" t="s">
        <v>74</v>
      </c>
      <c r="AF17" s="85">
        <v>1</v>
      </c>
      <c r="AG17" s="85"/>
      <c r="AH17" s="85" t="s">
        <v>74</v>
      </c>
      <c r="AI17" s="85">
        <v>1</v>
      </c>
      <c r="AJ17" s="85"/>
      <c r="AK17" s="85" t="str">
        <f>IF($C17="","有効",IF($C17="KOKOMO-S230MGT-P","有効","-"))</f>
        <v>有効</v>
      </c>
      <c r="AL17" s="85">
        <v>1</v>
      </c>
      <c r="AM17" s="85"/>
      <c r="AN17" s="85" t="str">
        <f>IF($C17="","有効",IF($C17="KOKOMO-S230MGT-P","有効","-"))</f>
        <v>有効</v>
      </c>
      <c r="AO17" s="85">
        <v>1</v>
      </c>
      <c r="AP17" s="85"/>
      <c r="AQ17" s="85" t="str">
        <f>IF($C17="","有効",IF($C17="KOKOMO-S230MGT-P","有効","-"))</f>
        <v>有効</v>
      </c>
      <c r="AR17" s="85">
        <v>1</v>
      </c>
      <c r="AS17" s="85"/>
      <c r="AT17" s="85" t="str">
        <f>IF($C17="","有効",IF($C17="KOKOMO-S230MGT-P","有効","-"))</f>
        <v>有効</v>
      </c>
      <c r="AU17" s="85">
        <v>1</v>
      </c>
      <c r="AV17" s="85"/>
      <c r="AW17" s="85" t="str">
        <f>IF($C17="","有効",IF($C17="KOKOMO-S230MGT-P","有効","-"))</f>
        <v>有効</v>
      </c>
      <c r="AX17" s="85">
        <v>1</v>
      </c>
      <c r="AY17" s="85"/>
      <c r="AZ17" s="85" t="str">
        <f>IF($C17="","有効",IF($C17="KOKOMO-S230MGT-P","有効","-"))</f>
        <v>有効</v>
      </c>
      <c r="BA17" s="85">
        <v>1</v>
      </c>
      <c r="BB17" s="85"/>
      <c r="BC17" s="85" t="str">
        <f>IF($C17="","有効",IF($C17="KOKOMO-S230MGT-P","有効","-"))</f>
        <v>有効</v>
      </c>
      <c r="BD17" s="85">
        <v>1</v>
      </c>
      <c r="BE17" s="85"/>
      <c r="BF17" s="85" t="str">
        <f>IF($C17="","有効",IF($C17="KOKOMO-S230MGT-P","有効","-"))</f>
        <v>有効</v>
      </c>
      <c r="BG17" s="85">
        <v>1</v>
      </c>
      <c r="BH17" s="85"/>
      <c r="BI17" s="85" t="str">
        <f>IF($C17="","有効",IF($C17="KOKOMO-S230MGT-P","有効","-"))</f>
        <v>有効</v>
      </c>
      <c r="BJ17" s="85">
        <v>1</v>
      </c>
      <c r="BK17" s="85"/>
      <c r="BL17" s="85" t="str">
        <f>IF($C17="","有効",IF($C17="KOKOMO-S230MGT-P","有効","-"))</f>
        <v>有効</v>
      </c>
      <c r="BM17" s="85">
        <v>1</v>
      </c>
      <c r="BN17" s="85"/>
      <c r="BO17" s="85" t="str">
        <f>IF($C17="","有効",IF($C17="KOKOMO-S230MGT-P","有効","-"))</f>
        <v>有効</v>
      </c>
      <c r="BP17" s="85">
        <v>1</v>
      </c>
      <c r="BQ17" s="85"/>
      <c r="BR17" s="85" t="str">
        <f>IF($C17="","有効",IF($C17="KOKOMO-S230MGT-P","有効","-"))</f>
        <v>有効</v>
      </c>
      <c r="BS17" s="85">
        <v>1</v>
      </c>
      <c r="BT17" s="85"/>
      <c r="BU17" s="85" t="str">
        <f>IF($C17="","有効",IF($C17="KOKOMO-S230MGT-P","有効","-"))</f>
        <v>有効</v>
      </c>
      <c r="BV17" s="85">
        <v>1</v>
      </c>
      <c r="BW17" s="85"/>
      <c r="BX17" s="85" t="str">
        <f>IF($C17="","有効",IF($C17="KOKOMO-S230MGT-P","有効","-"))</f>
        <v>有効</v>
      </c>
      <c r="BY17" s="85">
        <v>1</v>
      </c>
      <c r="BZ17" s="85"/>
      <c r="CA17" s="85" t="str">
        <f>IF($C17="","有効",IF($C17="KOKOMO-S230MGT-P","有効","-"))</f>
        <v>有効</v>
      </c>
      <c r="CB17" s="85">
        <v>1</v>
      </c>
      <c r="CC17" s="85"/>
      <c r="CD17" s="85" t="str">
        <f>IF($C17="","有効",IF($C17="KOKOMO-S230MGT-P","有効","-"))</f>
        <v>有効</v>
      </c>
      <c r="CE17" s="85">
        <v>1</v>
      </c>
      <c r="CF17" s="85"/>
      <c r="CG17" s="85" t="s">
        <v>196</v>
      </c>
      <c r="CH17" s="85">
        <v>1</v>
      </c>
      <c r="CI17" s="85"/>
      <c r="CJ17" s="85" t="s">
        <v>196</v>
      </c>
      <c r="CK17" s="85">
        <v>1</v>
      </c>
      <c r="CL17" s="85"/>
      <c r="CM17" s="85" t="s">
        <v>196</v>
      </c>
      <c r="CN17" s="85">
        <v>1</v>
      </c>
      <c r="CO17" s="85"/>
      <c r="CP17" s="85" t="s">
        <v>196</v>
      </c>
      <c r="CQ17" s="85">
        <v>1</v>
      </c>
      <c r="CR17" s="85"/>
      <c r="CS17" s="85" t="s">
        <v>196</v>
      </c>
      <c r="CT17" s="85">
        <v>1</v>
      </c>
      <c r="CU17" s="85"/>
      <c r="CV17" s="104" t="s">
        <v>196</v>
      </c>
      <c r="CW17" s="85">
        <v>1</v>
      </c>
      <c r="CX17" s="86"/>
    </row>
    <row r="18" spans="2:102">
      <c r="B18" s="249">
        <v>2</v>
      </c>
      <c r="C18" s="85"/>
      <c r="D18" s="95"/>
      <c r="E18" s="101" t="s">
        <v>208</v>
      </c>
      <c r="F18" s="230" t="s">
        <v>126</v>
      </c>
      <c r="G18" s="85"/>
      <c r="H18" s="176"/>
      <c r="I18" s="85"/>
      <c r="J18" s="230" t="s">
        <v>76</v>
      </c>
      <c r="K18" s="85"/>
      <c r="L18" s="85" t="s">
        <v>76</v>
      </c>
      <c r="M18" s="85" t="s">
        <v>74</v>
      </c>
      <c r="N18" s="94"/>
      <c r="O18" s="94"/>
      <c r="P18" s="85" t="s">
        <v>74</v>
      </c>
      <c r="Q18" s="94"/>
      <c r="R18" s="94"/>
      <c r="S18" s="85" t="s">
        <v>74</v>
      </c>
      <c r="T18" s="94"/>
      <c r="U18" s="94"/>
      <c r="V18" s="85" t="s">
        <v>74</v>
      </c>
      <c r="W18" s="94"/>
      <c r="X18" s="94"/>
      <c r="Y18" s="85" t="s">
        <v>74</v>
      </c>
      <c r="Z18" s="94"/>
      <c r="AA18" s="94"/>
      <c r="AB18" s="85" t="s">
        <v>74</v>
      </c>
      <c r="AC18" s="94"/>
      <c r="AD18" s="94"/>
      <c r="AE18" s="85" t="s">
        <v>74</v>
      </c>
      <c r="AF18" s="94"/>
      <c r="AG18" s="94"/>
      <c r="AH18" s="85" t="s">
        <v>74</v>
      </c>
      <c r="AI18" s="94"/>
      <c r="AJ18" s="94"/>
      <c r="AK18" s="85" t="s">
        <v>74</v>
      </c>
      <c r="AL18" s="94"/>
      <c r="AM18" s="94"/>
      <c r="AN18" s="85" t="s">
        <v>74</v>
      </c>
      <c r="AO18" s="94"/>
      <c r="AP18" s="94"/>
      <c r="AQ18" s="85" t="s">
        <v>74</v>
      </c>
      <c r="AR18" s="94"/>
      <c r="AS18" s="94"/>
      <c r="AT18" s="85" t="s">
        <v>74</v>
      </c>
      <c r="AU18" s="94"/>
      <c r="AV18" s="94"/>
      <c r="AW18" s="85" t="s">
        <v>74</v>
      </c>
      <c r="AX18" s="94"/>
      <c r="AY18" s="94"/>
      <c r="AZ18" s="85" t="s">
        <v>74</v>
      </c>
      <c r="BA18" s="94"/>
      <c r="BB18" s="94"/>
      <c r="BC18" s="85" t="s">
        <v>74</v>
      </c>
      <c r="BD18" s="94"/>
      <c r="BE18" s="94"/>
      <c r="BF18" s="85" t="s">
        <v>74</v>
      </c>
      <c r="BG18" s="94"/>
      <c r="BH18" s="94"/>
      <c r="BI18" s="85" t="s">
        <v>74</v>
      </c>
      <c r="BJ18" s="94"/>
      <c r="BK18" s="94"/>
      <c r="BL18" s="85" t="s">
        <v>74</v>
      </c>
      <c r="BM18" s="94"/>
      <c r="BN18" s="94"/>
      <c r="BO18" s="85" t="s">
        <v>74</v>
      </c>
      <c r="BP18" s="94"/>
      <c r="BQ18" s="94"/>
      <c r="BR18" s="85" t="s">
        <v>74</v>
      </c>
      <c r="BS18" s="94"/>
      <c r="BT18" s="94"/>
      <c r="BU18" s="85" t="s">
        <v>74</v>
      </c>
      <c r="BV18" s="94"/>
      <c r="BW18" s="94"/>
      <c r="BX18" s="85" t="s">
        <v>74</v>
      </c>
      <c r="BY18" s="94"/>
      <c r="BZ18" s="94"/>
      <c r="CA18" s="85" t="s">
        <v>74</v>
      </c>
      <c r="CB18" s="94"/>
      <c r="CC18" s="94"/>
      <c r="CD18" s="85" t="s">
        <v>74</v>
      </c>
      <c r="CE18" s="94"/>
      <c r="CF18" s="94"/>
      <c r="CG18" s="85" t="s">
        <v>74</v>
      </c>
      <c r="CH18" s="94"/>
      <c r="CI18" s="94"/>
      <c r="CJ18" s="85" t="s">
        <v>74</v>
      </c>
      <c r="CK18" s="94"/>
      <c r="CL18" s="94"/>
      <c r="CM18" s="85" t="s">
        <v>74</v>
      </c>
      <c r="CN18" s="94"/>
      <c r="CO18" s="94"/>
      <c r="CP18" s="85" t="s">
        <v>74</v>
      </c>
      <c r="CQ18" s="94"/>
      <c r="CR18" s="94"/>
      <c r="CS18" s="85" t="s">
        <v>74</v>
      </c>
      <c r="CT18" s="94"/>
      <c r="CU18" s="94"/>
      <c r="CV18" s="85" t="s">
        <v>74</v>
      </c>
      <c r="CW18" s="94"/>
      <c r="CX18" s="102"/>
    </row>
    <row r="19" spans="2:102">
      <c r="B19" s="249"/>
      <c r="C19" s="85"/>
      <c r="D19" s="103" t="str">
        <f>IF(D18="","",
_xlfn.TEXTJOIN("/",TRUE,
_xlfn.XLOOKUP(D18,'1.組織構成'!$B$21:$B$40,'1.組織構成'!$C$21:$F$40)
))</f>
        <v/>
      </c>
      <c r="E19" s="85"/>
      <c r="F19" s="231"/>
      <c r="G19" s="85"/>
      <c r="H19" s="176"/>
      <c r="I19" s="85"/>
      <c r="J19" s="231"/>
      <c r="K19" s="85"/>
      <c r="L19" s="85">
        <v>32768</v>
      </c>
      <c r="M19" s="85" t="s">
        <v>74</v>
      </c>
      <c r="N19" s="85">
        <v>1</v>
      </c>
      <c r="O19" s="85"/>
      <c r="P19" s="85" t="s">
        <v>74</v>
      </c>
      <c r="Q19" s="85">
        <v>1</v>
      </c>
      <c r="R19" s="85"/>
      <c r="S19" s="85" t="s">
        <v>74</v>
      </c>
      <c r="T19" s="85">
        <v>1</v>
      </c>
      <c r="U19" s="85"/>
      <c r="V19" s="85" t="s">
        <v>74</v>
      </c>
      <c r="W19" s="85">
        <v>1</v>
      </c>
      <c r="X19" s="85"/>
      <c r="Y19" s="85" t="s">
        <v>74</v>
      </c>
      <c r="Z19" s="85">
        <v>1</v>
      </c>
      <c r="AA19" s="85"/>
      <c r="AB19" s="85" t="s">
        <v>74</v>
      </c>
      <c r="AC19" s="85">
        <v>1</v>
      </c>
      <c r="AD19" s="85"/>
      <c r="AE19" s="85" t="s">
        <v>74</v>
      </c>
      <c r="AF19" s="85">
        <v>1</v>
      </c>
      <c r="AG19" s="85"/>
      <c r="AH19" s="85" t="s">
        <v>74</v>
      </c>
      <c r="AI19" s="85">
        <v>1</v>
      </c>
      <c r="AJ19" s="85"/>
      <c r="AK19" s="85" t="str">
        <f t="shared" ref="AK19:AK21" si="0">IF($C19="","有効",IF($C19="KOKOMO-S230MGT-P","有効","-"))</f>
        <v>有効</v>
      </c>
      <c r="AL19" s="85">
        <v>1</v>
      </c>
      <c r="AM19" s="85"/>
      <c r="AN19" s="85" t="str">
        <f t="shared" ref="AN19" si="1">IF($C19="","有効",IF($C19="KOKOMO-S230MGT-P","有効","-"))</f>
        <v>有効</v>
      </c>
      <c r="AO19" s="85">
        <v>1</v>
      </c>
      <c r="AP19" s="85"/>
      <c r="AQ19" s="85" t="str">
        <f>IF($C19="","有効",IF($C19="KOKOMO-S230MGT-P","有効","-"))</f>
        <v>有効</v>
      </c>
      <c r="AR19" s="85">
        <v>1</v>
      </c>
      <c r="AS19" s="85"/>
      <c r="AT19" s="85" t="str">
        <f>IF($C19="","有効",IF($C19="KOKOMO-S230MGT-P","有効","-"))</f>
        <v>有効</v>
      </c>
      <c r="AU19" s="85">
        <v>1</v>
      </c>
      <c r="AV19" s="85"/>
      <c r="AW19" s="85" t="str">
        <f t="shared" ref="AW19" si="2">IF($C19="","有効",IF($C19="KOKOMO-S230MGT-P","有効","-"))</f>
        <v>有効</v>
      </c>
      <c r="AX19" s="85">
        <v>1</v>
      </c>
      <c r="AY19" s="85"/>
      <c r="AZ19" s="85" t="str">
        <f t="shared" ref="AZ19" si="3">IF($C19="","有効",IF($C19="KOKOMO-S230MGT-P","有効","-"))</f>
        <v>有効</v>
      </c>
      <c r="BA19" s="85">
        <v>1</v>
      </c>
      <c r="BB19" s="85"/>
      <c r="BC19" s="85" t="str">
        <f t="shared" ref="BC19" si="4">IF($C19="","有効",IF($C19="KOKOMO-S230MGT-P","有効","-"))</f>
        <v>有効</v>
      </c>
      <c r="BD19" s="85">
        <v>1</v>
      </c>
      <c r="BE19" s="85"/>
      <c r="BF19" s="85" t="str">
        <f t="shared" ref="BF19" si="5">IF($C19="","有効",IF($C19="KOKOMO-S230MGT-P","有効","-"))</f>
        <v>有効</v>
      </c>
      <c r="BG19" s="85">
        <v>1</v>
      </c>
      <c r="BH19" s="85"/>
      <c r="BI19" s="85" t="str">
        <f t="shared" ref="BI19" si="6">IF($C19="","有効",IF($C19="KOKOMO-S230MGT-P","有効","-"))</f>
        <v>有効</v>
      </c>
      <c r="BJ19" s="85">
        <v>1</v>
      </c>
      <c r="BK19" s="85"/>
      <c r="BL19" s="85" t="str">
        <f t="shared" ref="BL19" si="7">IF($C19="","有効",IF($C19="KOKOMO-S230MGT-P","有効","-"))</f>
        <v>有効</v>
      </c>
      <c r="BM19" s="85">
        <v>1</v>
      </c>
      <c r="BN19" s="85"/>
      <c r="BO19" s="85" t="str">
        <f t="shared" ref="BO19" si="8">IF($C19="","有効",IF($C19="KOKOMO-S230MGT-P","有効","-"))</f>
        <v>有効</v>
      </c>
      <c r="BP19" s="85">
        <v>1</v>
      </c>
      <c r="BQ19" s="85"/>
      <c r="BR19" s="85" t="str">
        <f t="shared" ref="BR19" si="9">IF($C19="","有効",IF($C19="KOKOMO-S230MGT-P","有効","-"))</f>
        <v>有効</v>
      </c>
      <c r="BS19" s="85">
        <v>1</v>
      </c>
      <c r="BT19" s="85"/>
      <c r="BU19" s="85" t="str">
        <f t="shared" ref="BU19" si="10">IF($C19="","有効",IF($C19="KOKOMO-S230MGT-P","有効","-"))</f>
        <v>有効</v>
      </c>
      <c r="BV19" s="85">
        <v>1</v>
      </c>
      <c r="BW19" s="85"/>
      <c r="BX19" s="85" t="str">
        <f t="shared" ref="BX19" si="11">IF($C19="","有効",IF($C19="KOKOMO-S230MGT-P","有効","-"))</f>
        <v>有効</v>
      </c>
      <c r="BY19" s="85">
        <v>1</v>
      </c>
      <c r="BZ19" s="85"/>
      <c r="CA19" s="85" t="str">
        <f t="shared" ref="CA19" si="12">IF($C19="","有効",IF($C19="KOKOMO-S230MGT-P","有効","-"))</f>
        <v>有効</v>
      </c>
      <c r="CB19" s="85">
        <v>1</v>
      </c>
      <c r="CC19" s="85"/>
      <c r="CD19" s="85" t="str">
        <f t="shared" ref="CD19" si="13">IF($C19="","有効",IF($C19="KOKOMO-S230MGT-P","有効","-"))</f>
        <v>有効</v>
      </c>
      <c r="CE19" s="85">
        <v>1</v>
      </c>
      <c r="CF19" s="85"/>
      <c r="CG19" s="85" t="s">
        <v>196</v>
      </c>
      <c r="CH19" s="85">
        <v>1</v>
      </c>
      <c r="CI19" s="85"/>
      <c r="CJ19" s="85" t="s">
        <v>196</v>
      </c>
      <c r="CK19" s="85">
        <v>1</v>
      </c>
      <c r="CL19" s="85"/>
      <c r="CM19" s="85" t="s">
        <v>196</v>
      </c>
      <c r="CN19" s="85">
        <v>1</v>
      </c>
      <c r="CO19" s="85"/>
      <c r="CP19" s="85" t="s">
        <v>196</v>
      </c>
      <c r="CQ19" s="85">
        <v>1</v>
      </c>
      <c r="CR19" s="85"/>
      <c r="CS19" s="85" t="s">
        <v>196</v>
      </c>
      <c r="CT19" s="85">
        <v>1</v>
      </c>
      <c r="CU19" s="85"/>
      <c r="CV19" s="104" t="s">
        <v>196</v>
      </c>
      <c r="CW19" s="85">
        <v>1</v>
      </c>
      <c r="CX19" s="86"/>
    </row>
    <row r="20" spans="2:102" ht="15.5" customHeight="1">
      <c r="B20" s="249">
        <v>3</v>
      </c>
      <c r="C20" s="85"/>
      <c r="D20" s="95"/>
      <c r="E20" s="101" t="s">
        <v>208</v>
      </c>
      <c r="F20" s="230" t="s">
        <v>126</v>
      </c>
      <c r="G20" s="85"/>
      <c r="H20" s="176"/>
      <c r="I20" s="85"/>
      <c r="J20" s="230" t="s">
        <v>76</v>
      </c>
      <c r="K20" s="85"/>
      <c r="L20" s="85" t="s">
        <v>76</v>
      </c>
      <c r="M20" s="85" t="s">
        <v>74</v>
      </c>
      <c r="N20" s="94"/>
      <c r="O20" s="94"/>
      <c r="P20" s="85" t="s">
        <v>74</v>
      </c>
      <c r="Q20" s="94"/>
      <c r="R20" s="94"/>
      <c r="S20" s="85" t="s">
        <v>74</v>
      </c>
      <c r="T20" s="94"/>
      <c r="U20" s="94"/>
      <c r="V20" s="85" t="s">
        <v>74</v>
      </c>
      <c r="W20" s="94"/>
      <c r="X20" s="94"/>
      <c r="Y20" s="85" t="s">
        <v>74</v>
      </c>
      <c r="Z20" s="94"/>
      <c r="AA20" s="94"/>
      <c r="AB20" s="85" t="s">
        <v>74</v>
      </c>
      <c r="AC20" s="94"/>
      <c r="AD20" s="94"/>
      <c r="AE20" s="85" t="s">
        <v>74</v>
      </c>
      <c r="AF20" s="94"/>
      <c r="AG20" s="94"/>
      <c r="AH20" s="85" t="s">
        <v>74</v>
      </c>
      <c r="AI20" s="94"/>
      <c r="AJ20" s="94"/>
      <c r="AK20" s="85" t="s">
        <v>74</v>
      </c>
      <c r="AL20" s="94"/>
      <c r="AM20" s="94"/>
      <c r="AN20" s="85" t="s">
        <v>74</v>
      </c>
      <c r="AO20" s="94"/>
      <c r="AP20" s="94"/>
      <c r="AQ20" s="85" t="s">
        <v>74</v>
      </c>
      <c r="AR20" s="94"/>
      <c r="AS20" s="94"/>
      <c r="AT20" s="85" t="s">
        <v>74</v>
      </c>
      <c r="AU20" s="94"/>
      <c r="AV20" s="94"/>
      <c r="AW20" s="85" t="s">
        <v>74</v>
      </c>
      <c r="AX20" s="94"/>
      <c r="AY20" s="94"/>
      <c r="AZ20" s="85" t="s">
        <v>74</v>
      </c>
      <c r="BA20" s="94"/>
      <c r="BB20" s="94"/>
      <c r="BC20" s="85" t="s">
        <v>74</v>
      </c>
      <c r="BD20" s="94"/>
      <c r="BE20" s="94"/>
      <c r="BF20" s="85" t="s">
        <v>74</v>
      </c>
      <c r="BG20" s="94"/>
      <c r="BH20" s="94"/>
      <c r="BI20" s="85" t="s">
        <v>74</v>
      </c>
      <c r="BJ20" s="94"/>
      <c r="BK20" s="94"/>
      <c r="BL20" s="85" t="s">
        <v>74</v>
      </c>
      <c r="BM20" s="94"/>
      <c r="BN20" s="94"/>
      <c r="BO20" s="85" t="s">
        <v>74</v>
      </c>
      <c r="BP20" s="94"/>
      <c r="BQ20" s="94"/>
      <c r="BR20" s="85" t="s">
        <v>74</v>
      </c>
      <c r="BS20" s="94"/>
      <c r="BT20" s="94"/>
      <c r="BU20" s="85" t="s">
        <v>74</v>
      </c>
      <c r="BV20" s="94"/>
      <c r="BW20" s="94"/>
      <c r="BX20" s="85" t="s">
        <v>74</v>
      </c>
      <c r="BY20" s="94"/>
      <c r="BZ20" s="94"/>
      <c r="CA20" s="85" t="s">
        <v>74</v>
      </c>
      <c r="CB20" s="94"/>
      <c r="CC20" s="94"/>
      <c r="CD20" s="85" t="s">
        <v>74</v>
      </c>
      <c r="CE20" s="94"/>
      <c r="CF20" s="94"/>
      <c r="CG20" s="85" t="s">
        <v>74</v>
      </c>
      <c r="CH20" s="94"/>
      <c r="CI20" s="94"/>
      <c r="CJ20" s="85" t="s">
        <v>74</v>
      </c>
      <c r="CK20" s="94"/>
      <c r="CL20" s="94"/>
      <c r="CM20" s="85" t="s">
        <v>74</v>
      </c>
      <c r="CN20" s="94"/>
      <c r="CO20" s="94"/>
      <c r="CP20" s="85" t="s">
        <v>74</v>
      </c>
      <c r="CQ20" s="94"/>
      <c r="CR20" s="94"/>
      <c r="CS20" s="85" t="s">
        <v>74</v>
      </c>
      <c r="CT20" s="94"/>
      <c r="CU20" s="94"/>
      <c r="CV20" s="85" t="s">
        <v>74</v>
      </c>
      <c r="CW20" s="94"/>
      <c r="CX20" s="102"/>
    </row>
    <row r="21" spans="2:102">
      <c r="B21" s="249"/>
      <c r="C21" s="85"/>
      <c r="D21" s="103" t="str">
        <f>IF(D20="","",
_xlfn.TEXTJOIN("/",TRUE,
_xlfn.XLOOKUP(D20,'1.組織構成'!$B$21:$B$40,'1.組織構成'!$C$21:$F$40)
))</f>
        <v/>
      </c>
      <c r="E21" s="85"/>
      <c r="F21" s="231"/>
      <c r="G21" s="85"/>
      <c r="H21" s="176"/>
      <c r="I21" s="85"/>
      <c r="J21" s="231"/>
      <c r="K21" s="85"/>
      <c r="L21" s="85">
        <v>32768</v>
      </c>
      <c r="M21" s="85" t="s">
        <v>74</v>
      </c>
      <c r="N21" s="85">
        <v>1</v>
      </c>
      <c r="O21" s="85"/>
      <c r="P21" s="85" t="s">
        <v>74</v>
      </c>
      <c r="Q21" s="85">
        <v>1</v>
      </c>
      <c r="R21" s="85"/>
      <c r="S21" s="85" t="s">
        <v>74</v>
      </c>
      <c r="T21" s="85">
        <v>1</v>
      </c>
      <c r="U21" s="85"/>
      <c r="V21" s="85" t="s">
        <v>74</v>
      </c>
      <c r="W21" s="85">
        <v>1</v>
      </c>
      <c r="X21" s="85"/>
      <c r="Y21" s="85" t="s">
        <v>74</v>
      </c>
      <c r="Z21" s="85">
        <v>1</v>
      </c>
      <c r="AA21" s="85"/>
      <c r="AB21" s="85" t="s">
        <v>74</v>
      </c>
      <c r="AC21" s="85">
        <v>1</v>
      </c>
      <c r="AD21" s="85"/>
      <c r="AE21" s="85" t="s">
        <v>74</v>
      </c>
      <c r="AF21" s="85">
        <v>1</v>
      </c>
      <c r="AG21" s="85"/>
      <c r="AH21" s="85" t="s">
        <v>74</v>
      </c>
      <c r="AI21" s="85">
        <v>1</v>
      </c>
      <c r="AJ21" s="85"/>
      <c r="AK21" s="85" t="str">
        <f t="shared" si="0"/>
        <v>有効</v>
      </c>
      <c r="AL21" s="85">
        <v>1</v>
      </c>
      <c r="AM21" s="85"/>
      <c r="AN21" s="85" t="str">
        <f t="shared" ref="AN21" si="14">IF($C21="","有効",IF($C21="KOKOMO-S230MGT-P","有効","-"))</f>
        <v>有効</v>
      </c>
      <c r="AO21" s="85">
        <v>1</v>
      </c>
      <c r="AP21" s="85"/>
      <c r="AQ21" s="85" t="str">
        <f>IF($C21="","有効",IF($C21="KOKOMO-S230MGT-P","有効","-"))</f>
        <v>有効</v>
      </c>
      <c r="AR21" s="85">
        <v>1</v>
      </c>
      <c r="AS21" s="85"/>
      <c r="AT21" s="85" t="str">
        <f>IF($C21="","有効",IF($C21="KOKOMO-S230MGT-P","有効","-"))</f>
        <v>有効</v>
      </c>
      <c r="AU21" s="85">
        <v>1</v>
      </c>
      <c r="AV21" s="85"/>
      <c r="AW21" s="85" t="str">
        <f t="shared" ref="AW21" si="15">IF($C21="","有効",IF($C21="KOKOMO-S230MGT-P","有効","-"))</f>
        <v>有効</v>
      </c>
      <c r="AX21" s="85">
        <v>1</v>
      </c>
      <c r="AY21" s="85"/>
      <c r="AZ21" s="85" t="str">
        <f t="shared" ref="AZ21" si="16">IF($C21="","有効",IF($C21="KOKOMO-S230MGT-P","有効","-"))</f>
        <v>有効</v>
      </c>
      <c r="BA21" s="85">
        <v>1</v>
      </c>
      <c r="BB21" s="85"/>
      <c r="BC21" s="85" t="str">
        <f t="shared" ref="BC21" si="17">IF($C21="","有効",IF($C21="KOKOMO-S230MGT-P","有効","-"))</f>
        <v>有効</v>
      </c>
      <c r="BD21" s="85">
        <v>1</v>
      </c>
      <c r="BE21" s="85"/>
      <c r="BF21" s="85" t="str">
        <f t="shared" ref="BF21" si="18">IF($C21="","有効",IF($C21="KOKOMO-S230MGT-P","有効","-"))</f>
        <v>有効</v>
      </c>
      <c r="BG21" s="85">
        <v>1</v>
      </c>
      <c r="BH21" s="85"/>
      <c r="BI21" s="85" t="str">
        <f t="shared" ref="BI21" si="19">IF($C21="","有効",IF($C21="KOKOMO-S230MGT-P","有効","-"))</f>
        <v>有効</v>
      </c>
      <c r="BJ21" s="85">
        <v>1</v>
      </c>
      <c r="BK21" s="85"/>
      <c r="BL21" s="85" t="str">
        <f t="shared" ref="BL21" si="20">IF($C21="","有効",IF($C21="KOKOMO-S230MGT-P","有効","-"))</f>
        <v>有効</v>
      </c>
      <c r="BM21" s="85">
        <v>1</v>
      </c>
      <c r="BN21" s="85"/>
      <c r="BO21" s="85" t="str">
        <f t="shared" ref="BO21" si="21">IF($C21="","有効",IF($C21="KOKOMO-S230MGT-P","有効","-"))</f>
        <v>有効</v>
      </c>
      <c r="BP21" s="85">
        <v>1</v>
      </c>
      <c r="BQ21" s="85"/>
      <c r="BR21" s="85" t="str">
        <f t="shared" ref="BR21" si="22">IF($C21="","有効",IF($C21="KOKOMO-S230MGT-P","有効","-"))</f>
        <v>有効</v>
      </c>
      <c r="BS21" s="85">
        <v>1</v>
      </c>
      <c r="BT21" s="85"/>
      <c r="BU21" s="85" t="str">
        <f t="shared" ref="BU21" si="23">IF($C21="","有効",IF($C21="KOKOMO-S230MGT-P","有効","-"))</f>
        <v>有効</v>
      </c>
      <c r="BV21" s="85">
        <v>1</v>
      </c>
      <c r="BW21" s="85"/>
      <c r="BX21" s="85" t="str">
        <f t="shared" ref="BX21" si="24">IF($C21="","有効",IF($C21="KOKOMO-S230MGT-P","有効","-"))</f>
        <v>有効</v>
      </c>
      <c r="BY21" s="85">
        <v>1</v>
      </c>
      <c r="BZ21" s="85"/>
      <c r="CA21" s="85" t="str">
        <f t="shared" ref="CA21" si="25">IF($C21="","有効",IF($C21="KOKOMO-S230MGT-P","有効","-"))</f>
        <v>有効</v>
      </c>
      <c r="CB21" s="85">
        <v>1</v>
      </c>
      <c r="CC21" s="85"/>
      <c r="CD21" s="85" t="str">
        <f t="shared" ref="CD21" si="26">IF($C21="","有効",IF($C21="KOKOMO-S230MGT-P","有効","-"))</f>
        <v>有効</v>
      </c>
      <c r="CE21" s="85">
        <v>1</v>
      </c>
      <c r="CF21" s="85"/>
      <c r="CG21" s="85" t="s">
        <v>196</v>
      </c>
      <c r="CH21" s="85">
        <v>1</v>
      </c>
      <c r="CI21" s="85"/>
      <c r="CJ21" s="85" t="s">
        <v>196</v>
      </c>
      <c r="CK21" s="85">
        <v>1</v>
      </c>
      <c r="CL21" s="85"/>
      <c r="CM21" s="85" t="s">
        <v>196</v>
      </c>
      <c r="CN21" s="85">
        <v>1</v>
      </c>
      <c r="CO21" s="85"/>
      <c r="CP21" s="85" t="s">
        <v>196</v>
      </c>
      <c r="CQ21" s="85">
        <v>1</v>
      </c>
      <c r="CR21" s="85"/>
      <c r="CS21" s="85" t="s">
        <v>196</v>
      </c>
      <c r="CT21" s="85">
        <v>1</v>
      </c>
      <c r="CU21" s="85"/>
      <c r="CV21" s="85" t="s">
        <v>196</v>
      </c>
      <c r="CW21" s="85">
        <v>1</v>
      </c>
      <c r="CX21" s="86"/>
    </row>
    <row r="22" spans="2:102">
      <c r="B22" s="249">
        <v>4</v>
      </c>
      <c r="C22" s="85"/>
      <c r="D22" s="95"/>
      <c r="E22" s="101" t="s">
        <v>208</v>
      </c>
      <c r="F22" s="230" t="s">
        <v>126</v>
      </c>
      <c r="G22" s="85"/>
      <c r="H22" s="176"/>
      <c r="I22" s="85"/>
      <c r="J22" s="230" t="s">
        <v>76</v>
      </c>
      <c r="K22" s="85"/>
      <c r="L22" s="85" t="s">
        <v>76</v>
      </c>
      <c r="M22" s="85" t="s">
        <v>74</v>
      </c>
      <c r="N22" s="94"/>
      <c r="O22" s="94"/>
      <c r="P22" s="85" t="s">
        <v>74</v>
      </c>
      <c r="Q22" s="94"/>
      <c r="R22" s="94"/>
      <c r="S22" s="85" t="s">
        <v>74</v>
      </c>
      <c r="T22" s="94"/>
      <c r="U22" s="94"/>
      <c r="V22" s="85" t="s">
        <v>74</v>
      </c>
      <c r="W22" s="94"/>
      <c r="X22" s="94"/>
      <c r="Y22" s="85" t="s">
        <v>74</v>
      </c>
      <c r="Z22" s="94"/>
      <c r="AA22" s="94"/>
      <c r="AB22" s="85" t="s">
        <v>74</v>
      </c>
      <c r="AC22" s="94"/>
      <c r="AD22" s="94"/>
      <c r="AE22" s="85" t="s">
        <v>74</v>
      </c>
      <c r="AF22" s="94"/>
      <c r="AG22" s="94"/>
      <c r="AH22" s="85" t="s">
        <v>74</v>
      </c>
      <c r="AI22" s="94"/>
      <c r="AJ22" s="94"/>
      <c r="AK22" s="85" t="s">
        <v>74</v>
      </c>
      <c r="AL22" s="94"/>
      <c r="AM22" s="94"/>
      <c r="AN22" s="85" t="s">
        <v>74</v>
      </c>
      <c r="AO22" s="94"/>
      <c r="AP22" s="94"/>
      <c r="AQ22" s="85" t="s">
        <v>74</v>
      </c>
      <c r="AR22" s="94"/>
      <c r="AS22" s="94"/>
      <c r="AT22" s="85" t="s">
        <v>74</v>
      </c>
      <c r="AU22" s="94"/>
      <c r="AV22" s="94"/>
      <c r="AW22" s="85" t="s">
        <v>74</v>
      </c>
      <c r="AX22" s="94"/>
      <c r="AY22" s="94"/>
      <c r="AZ22" s="85" t="s">
        <v>74</v>
      </c>
      <c r="BA22" s="94"/>
      <c r="BB22" s="94"/>
      <c r="BC22" s="85" t="s">
        <v>74</v>
      </c>
      <c r="BD22" s="94"/>
      <c r="BE22" s="94"/>
      <c r="BF22" s="85" t="s">
        <v>74</v>
      </c>
      <c r="BG22" s="94"/>
      <c r="BH22" s="94"/>
      <c r="BI22" s="85" t="s">
        <v>74</v>
      </c>
      <c r="BJ22" s="94"/>
      <c r="BK22" s="94"/>
      <c r="BL22" s="85" t="s">
        <v>74</v>
      </c>
      <c r="BM22" s="94"/>
      <c r="BN22" s="94"/>
      <c r="BO22" s="85" t="s">
        <v>74</v>
      </c>
      <c r="BP22" s="94"/>
      <c r="BQ22" s="94"/>
      <c r="BR22" s="85" t="s">
        <v>74</v>
      </c>
      <c r="BS22" s="94"/>
      <c r="BT22" s="94"/>
      <c r="BU22" s="85" t="s">
        <v>74</v>
      </c>
      <c r="BV22" s="94"/>
      <c r="BW22" s="94"/>
      <c r="BX22" s="85" t="s">
        <v>74</v>
      </c>
      <c r="BY22" s="94"/>
      <c r="BZ22" s="94"/>
      <c r="CA22" s="85" t="s">
        <v>74</v>
      </c>
      <c r="CB22" s="94"/>
      <c r="CC22" s="94"/>
      <c r="CD22" s="85" t="s">
        <v>74</v>
      </c>
      <c r="CE22" s="94"/>
      <c r="CF22" s="94"/>
      <c r="CG22" s="85" t="s">
        <v>74</v>
      </c>
      <c r="CH22" s="94"/>
      <c r="CI22" s="94"/>
      <c r="CJ22" s="85" t="s">
        <v>74</v>
      </c>
      <c r="CK22" s="94"/>
      <c r="CL22" s="94"/>
      <c r="CM22" s="85" t="s">
        <v>74</v>
      </c>
      <c r="CN22" s="94"/>
      <c r="CO22" s="94"/>
      <c r="CP22" s="85" t="s">
        <v>74</v>
      </c>
      <c r="CQ22" s="94"/>
      <c r="CR22" s="94"/>
      <c r="CS22" s="85" t="s">
        <v>74</v>
      </c>
      <c r="CT22" s="94"/>
      <c r="CU22" s="94"/>
      <c r="CV22" s="85" t="s">
        <v>74</v>
      </c>
      <c r="CW22" s="94"/>
      <c r="CX22" s="102"/>
    </row>
    <row r="23" spans="2:102">
      <c r="B23" s="249"/>
      <c r="C23" s="85"/>
      <c r="D23" s="103" t="str">
        <f>IF(D22="","",
_xlfn.TEXTJOIN("/",TRUE,
_xlfn.XLOOKUP(D22,'1.組織構成'!$B$21:$B$40,'1.組織構成'!$C$21:$F$40)
))</f>
        <v/>
      </c>
      <c r="E23" s="85"/>
      <c r="F23" s="231"/>
      <c r="G23" s="85"/>
      <c r="H23" s="176"/>
      <c r="I23" s="85"/>
      <c r="J23" s="231"/>
      <c r="K23" s="85"/>
      <c r="L23" s="85">
        <v>32768</v>
      </c>
      <c r="M23" s="85" t="s">
        <v>74</v>
      </c>
      <c r="N23" s="85">
        <v>1</v>
      </c>
      <c r="O23" s="85"/>
      <c r="P23" s="85" t="s">
        <v>74</v>
      </c>
      <c r="Q23" s="85">
        <v>1</v>
      </c>
      <c r="R23" s="85"/>
      <c r="S23" s="85" t="s">
        <v>74</v>
      </c>
      <c r="T23" s="85">
        <v>1</v>
      </c>
      <c r="U23" s="85"/>
      <c r="V23" s="85" t="s">
        <v>74</v>
      </c>
      <c r="W23" s="85">
        <v>1</v>
      </c>
      <c r="X23" s="85"/>
      <c r="Y23" s="85" t="s">
        <v>74</v>
      </c>
      <c r="Z23" s="85">
        <v>1</v>
      </c>
      <c r="AA23" s="85"/>
      <c r="AB23" s="85" t="s">
        <v>74</v>
      </c>
      <c r="AC23" s="85">
        <v>1</v>
      </c>
      <c r="AD23" s="85"/>
      <c r="AE23" s="85" t="s">
        <v>74</v>
      </c>
      <c r="AF23" s="85">
        <v>1</v>
      </c>
      <c r="AG23" s="85"/>
      <c r="AH23" s="85" t="s">
        <v>74</v>
      </c>
      <c r="AI23" s="85">
        <v>1</v>
      </c>
      <c r="AJ23" s="85"/>
      <c r="AK23" s="85" t="str">
        <f t="shared" ref="AK23" si="27">IF($C23="","有効",IF($C23="KOKOMO-S230MGT-P","有効","-"))</f>
        <v>有効</v>
      </c>
      <c r="AL23" s="85">
        <v>1</v>
      </c>
      <c r="AM23" s="85"/>
      <c r="AN23" s="85" t="str">
        <f t="shared" ref="AN23" si="28">IF($C23="","有効",IF($C23="KOKOMO-S230MGT-P","有効","-"))</f>
        <v>有効</v>
      </c>
      <c r="AO23" s="85">
        <v>1</v>
      </c>
      <c r="AP23" s="85"/>
      <c r="AQ23" s="85" t="str">
        <f t="shared" ref="AQ23" si="29">IF($C23="","有効",IF($C23="KOKOMO-S230MGT-P","有効","-"))</f>
        <v>有効</v>
      </c>
      <c r="AR23" s="85">
        <v>1</v>
      </c>
      <c r="AS23" s="85"/>
      <c r="AT23" s="85" t="str">
        <f t="shared" ref="AT23" si="30">IF($C23="","有効",IF($C23="KOKOMO-S230MGT-P","有効","-"))</f>
        <v>有効</v>
      </c>
      <c r="AU23" s="85">
        <v>1</v>
      </c>
      <c r="AV23" s="85"/>
      <c r="AW23" s="85" t="str">
        <f t="shared" ref="AW23" si="31">IF($C23="","有効",IF($C23="KOKOMO-S230MGT-P","有効","-"))</f>
        <v>有効</v>
      </c>
      <c r="AX23" s="85">
        <v>1</v>
      </c>
      <c r="AY23" s="85"/>
      <c r="AZ23" s="85" t="str">
        <f t="shared" ref="AZ23" si="32">IF($C23="","有効",IF($C23="KOKOMO-S230MGT-P","有効","-"))</f>
        <v>有効</v>
      </c>
      <c r="BA23" s="85">
        <v>1</v>
      </c>
      <c r="BB23" s="85"/>
      <c r="BC23" s="85" t="str">
        <f t="shared" ref="BC23" si="33">IF($C23="","有効",IF($C23="KOKOMO-S230MGT-P","有効","-"))</f>
        <v>有効</v>
      </c>
      <c r="BD23" s="85">
        <v>1</v>
      </c>
      <c r="BE23" s="85"/>
      <c r="BF23" s="85" t="str">
        <f t="shared" ref="BF23" si="34">IF($C23="","有効",IF($C23="KOKOMO-S230MGT-P","有効","-"))</f>
        <v>有効</v>
      </c>
      <c r="BG23" s="85">
        <v>1</v>
      </c>
      <c r="BH23" s="85"/>
      <c r="BI23" s="85" t="str">
        <f t="shared" ref="BI23" si="35">IF($C23="","有効",IF($C23="KOKOMO-S230MGT-P","有効","-"))</f>
        <v>有効</v>
      </c>
      <c r="BJ23" s="85">
        <v>1</v>
      </c>
      <c r="BK23" s="85"/>
      <c r="BL23" s="85" t="str">
        <f t="shared" ref="BL23" si="36">IF($C23="","有効",IF($C23="KOKOMO-S230MGT-P","有効","-"))</f>
        <v>有効</v>
      </c>
      <c r="BM23" s="85">
        <v>1</v>
      </c>
      <c r="BN23" s="85"/>
      <c r="BO23" s="85" t="str">
        <f t="shared" ref="BO23" si="37">IF($C23="","有効",IF($C23="KOKOMO-S230MGT-P","有効","-"))</f>
        <v>有効</v>
      </c>
      <c r="BP23" s="85">
        <v>1</v>
      </c>
      <c r="BQ23" s="85"/>
      <c r="BR23" s="85" t="str">
        <f t="shared" ref="BR23" si="38">IF($C23="","有効",IF($C23="KOKOMO-S230MGT-P","有効","-"))</f>
        <v>有効</v>
      </c>
      <c r="BS23" s="85">
        <v>1</v>
      </c>
      <c r="BT23" s="85"/>
      <c r="BU23" s="85" t="str">
        <f t="shared" ref="BU23" si="39">IF($C23="","有効",IF($C23="KOKOMO-S230MGT-P","有効","-"))</f>
        <v>有効</v>
      </c>
      <c r="BV23" s="85">
        <v>1</v>
      </c>
      <c r="BW23" s="85"/>
      <c r="BX23" s="85" t="str">
        <f t="shared" ref="BX23" si="40">IF($C23="","有効",IF($C23="KOKOMO-S230MGT-P","有効","-"))</f>
        <v>有効</v>
      </c>
      <c r="BY23" s="85">
        <v>1</v>
      </c>
      <c r="BZ23" s="85"/>
      <c r="CA23" s="85" t="str">
        <f t="shared" ref="CA23" si="41">IF($C23="","有効",IF($C23="KOKOMO-S230MGT-P","有効","-"))</f>
        <v>有効</v>
      </c>
      <c r="CB23" s="85">
        <v>1</v>
      </c>
      <c r="CC23" s="85"/>
      <c r="CD23" s="85" t="str">
        <f t="shared" ref="CD23" si="42">IF($C23="","有効",IF($C23="KOKOMO-S230MGT-P","有効","-"))</f>
        <v>有効</v>
      </c>
      <c r="CE23" s="85">
        <v>1</v>
      </c>
      <c r="CF23" s="85"/>
      <c r="CG23" s="85" t="s">
        <v>196</v>
      </c>
      <c r="CH23" s="85">
        <v>1</v>
      </c>
      <c r="CI23" s="85"/>
      <c r="CJ23" s="85" t="s">
        <v>196</v>
      </c>
      <c r="CK23" s="85">
        <v>1</v>
      </c>
      <c r="CL23" s="85"/>
      <c r="CM23" s="85" t="s">
        <v>196</v>
      </c>
      <c r="CN23" s="85">
        <v>1</v>
      </c>
      <c r="CO23" s="85"/>
      <c r="CP23" s="85" t="s">
        <v>196</v>
      </c>
      <c r="CQ23" s="85">
        <v>1</v>
      </c>
      <c r="CR23" s="85"/>
      <c r="CS23" s="85" t="s">
        <v>196</v>
      </c>
      <c r="CT23" s="85">
        <v>1</v>
      </c>
      <c r="CU23" s="85"/>
      <c r="CV23" s="85" t="s">
        <v>196</v>
      </c>
      <c r="CW23" s="85">
        <v>1</v>
      </c>
      <c r="CX23" s="86"/>
    </row>
    <row r="24" spans="2:102">
      <c r="B24" s="249">
        <v>5</v>
      </c>
      <c r="C24" s="85"/>
      <c r="D24" s="95"/>
      <c r="E24" s="101" t="s">
        <v>208</v>
      </c>
      <c r="F24" s="230" t="s">
        <v>126</v>
      </c>
      <c r="G24" s="85"/>
      <c r="H24" s="176"/>
      <c r="I24" s="85"/>
      <c r="J24" s="230" t="s">
        <v>76</v>
      </c>
      <c r="K24" s="85"/>
      <c r="L24" s="85" t="s">
        <v>76</v>
      </c>
      <c r="M24" s="85" t="s">
        <v>74</v>
      </c>
      <c r="N24" s="94"/>
      <c r="O24" s="94"/>
      <c r="P24" s="85" t="s">
        <v>74</v>
      </c>
      <c r="Q24" s="94"/>
      <c r="R24" s="94"/>
      <c r="S24" s="85" t="s">
        <v>74</v>
      </c>
      <c r="T24" s="94"/>
      <c r="U24" s="94"/>
      <c r="V24" s="85" t="s">
        <v>74</v>
      </c>
      <c r="W24" s="94"/>
      <c r="X24" s="94"/>
      <c r="Y24" s="85" t="s">
        <v>74</v>
      </c>
      <c r="Z24" s="94"/>
      <c r="AA24" s="94"/>
      <c r="AB24" s="85" t="s">
        <v>74</v>
      </c>
      <c r="AC24" s="94"/>
      <c r="AD24" s="94"/>
      <c r="AE24" s="85" t="s">
        <v>74</v>
      </c>
      <c r="AF24" s="94"/>
      <c r="AG24" s="94"/>
      <c r="AH24" s="85" t="s">
        <v>74</v>
      </c>
      <c r="AI24" s="94"/>
      <c r="AJ24" s="94"/>
      <c r="AK24" s="85" t="s">
        <v>74</v>
      </c>
      <c r="AL24" s="94"/>
      <c r="AM24" s="94"/>
      <c r="AN24" s="85" t="s">
        <v>74</v>
      </c>
      <c r="AO24" s="94"/>
      <c r="AP24" s="94"/>
      <c r="AQ24" s="85" t="s">
        <v>74</v>
      </c>
      <c r="AR24" s="94"/>
      <c r="AS24" s="94"/>
      <c r="AT24" s="85" t="s">
        <v>74</v>
      </c>
      <c r="AU24" s="94"/>
      <c r="AV24" s="94"/>
      <c r="AW24" s="85" t="s">
        <v>74</v>
      </c>
      <c r="AX24" s="94"/>
      <c r="AY24" s="94"/>
      <c r="AZ24" s="85" t="s">
        <v>74</v>
      </c>
      <c r="BA24" s="94"/>
      <c r="BB24" s="94"/>
      <c r="BC24" s="85" t="s">
        <v>74</v>
      </c>
      <c r="BD24" s="94"/>
      <c r="BE24" s="94"/>
      <c r="BF24" s="85" t="s">
        <v>74</v>
      </c>
      <c r="BG24" s="94"/>
      <c r="BH24" s="94"/>
      <c r="BI24" s="85" t="s">
        <v>74</v>
      </c>
      <c r="BJ24" s="94"/>
      <c r="BK24" s="94"/>
      <c r="BL24" s="85" t="s">
        <v>74</v>
      </c>
      <c r="BM24" s="94"/>
      <c r="BN24" s="94"/>
      <c r="BO24" s="85" t="s">
        <v>74</v>
      </c>
      <c r="BP24" s="94"/>
      <c r="BQ24" s="94"/>
      <c r="BR24" s="85" t="s">
        <v>74</v>
      </c>
      <c r="BS24" s="94"/>
      <c r="BT24" s="94"/>
      <c r="BU24" s="85" t="s">
        <v>74</v>
      </c>
      <c r="BV24" s="94"/>
      <c r="BW24" s="94"/>
      <c r="BX24" s="85" t="s">
        <v>74</v>
      </c>
      <c r="BY24" s="94"/>
      <c r="BZ24" s="94"/>
      <c r="CA24" s="85" t="s">
        <v>74</v>
      </c>
      <c r="CB24" s="94"/>
      <c r="CC24" s="94"/>
      <c r="CD24" s="85" t="s">
        <v>74</v>
      </c>
      <c r="CE24" s="94"/>
      <c r="CF24" s="94"/>
      <c r="CG24" s="85" t="s">
        <v>74</v>
      </c>
      <c r="CH24" s="94"/>
      <c r="CI24" s="94"/>
      <c r="CJ24" s="85" t="s">
        <v>74</v>
      </c>
      <c r="CK24" s="94"/>
      <c r="CL24" s="94"/>
      <c r="CM24" s="85" t="s">
        <v>74</v>
      </c>
      <c r="CN24" s="94"/>
      <c r="CO24" s="94"/>
      <c r="CP24" s="85" t="s">
        <v>74</v>
      </c>
      <c r="CQ24" s="94"/>
      <c r="CR24" s="94"/>
      <c r="CS24" s="85" t="s">
        <v>74</v>
      </c>
      <c r="CT24" s="94"/>
      <c r="CU24" s="94"/>
      <c r="CV24" s="85" t="s">
        <v>74</v>
      </c>
      <c r="CW24" s="94"/>
      <c r="CX24" s="102"/>
    </row>
    <row r="25" spans="2:102">
      <c r="B25" s="249"/>
      <c r="C25" s="85"/>
      <c r="D25" s="103" t="str">
        <f>IF(D24="","",
_xlfn.TEXTJOIN("/",TRUE,
_xlfn.XLOOKUP(D24,'1.組織構成'!$B$21:$B$40,'1.組織構成'!$C$21:$F$40)
))</f>
        <v/>
      </c>
      <c r="E25" s="85"/>
      <c r="F25" s="231"/>
      <c r="G25" s="85"/>
      <c r="H25" s="176"/>
      <c r="I25" s="85"/>
      <c r="J25" s="231"/>
      <c r="K25" s="85"/>
      <c r="L25" s="85">
        <v>32768</v>
      </c>
      <c r="M25" s="85" t="s">
        <v>74</v>
      </c>
      <c r="N25" s="85">
        <v>1</v>
      </c>
      <c r="O25" s="85"/>
      <c r="P25" s="85" t="s">
        <v>74</v>
      </c>
      <c r="Q25" s="85">
        <v>1</v>
      </c>
      <c r="R25" s="85"/>
      <c r="S25" s="85" t="s">
        <v>74</v>
      </c>
      <c r="T25" s="85">
        <v>1</v>
      </c>
      <c r="U25" s="85"/>
      <c r="V25" s="85" t="s">
        <v>74</v>
      </c>
      <c r="W25" s="85">
        <v>1</v>
      </c>
      <c r="X25" s="85"/>
      <c r="Y25" s="85" t="s">
        <v>74</v>
      </c>
      <c r="Z25" s="85">
        <v>1</v>
      </c>
      <c r="AA25" s="85"/>
      <c r="AB25" s="85" t="s">
        <v>74</v>
      </c>
      <c r="AC25" s="85">
        <v>1</v>
      </c>
      <c r="AD25" s="85"/>
      <c r="AE25" s="85" t="s">
        <v>74</v>
      </c>
      <c r="AF25" s="85">
        <v>1</v>
      </c>
      <c r="AG25" s="85"/>
      <c r="AH25" s="85" t="s">
        <v>74</v>
      </c>
      <c r="AI25" s="85">
        <v>1</v>
      </c>
      <c r="AJ25" s="85"/>
      <c r="AK25" s="85" t="str">
        <f t="shared" ref="AK25" si="43">IF($C25="","有効",IF($C25="KOKOMO-S230MGT-P","有効","-"))</f>
        <v>有効</v>
      </c>
      <c r="AL25" s="85">
        <v>1</v>
      </c>
      <c r="AM25" s="85"/>
      <c r="AN25" s="85" t="str">
        <f t="shared" ref="AN25" si="44">IF($C25="","有効",IF($C25="KOKOMO-S230MGT-P","有効","-"))</f>
        <v>有効</v>
      </c>
      <c r="AO25" s="85">
        <v>1</v>
      </c>
      <c r="AP25" s="85"/>
      <c r="AQ25" s="85" t="str">
        <f t="shared" ref="AQ25" si="45">IF($C25="","有効",IF($C25="KOKOMO-S230MGT-P","有効","-"))</f>
        <v>有効</v>
      </c>
      <c r="AR25" s="85">
        <v>1</v>
      </c>
      <c r="AS25" s="85"/>
      <c r="AT25" s="85" t="str">
        <f t="shared" ref="AT25" si="46">IF($C25="","有効",IF($C25="KOKOMO-S230MGT-P","有効","-"))</f>
        <v>有効</v>
      </c>
      <c r="AU25" s="85">
        <v>1</v>
      </c>
      <c r="AV25" s="85"/>
      <c r="AW25" s="85" t="str">
        <f t="shared" ref="AW25" si="47">IF($C25="","有効",IF($C25="KOKOMO-S230MGT-P","有効","-"))</f>
        <v>有効</v>
      </c>
      <c r="AX25" s="85">
        <v>1</v>
      </c>
      <c r="AY25" s="85"/>
      <c r="AZ25" s="85" t="str">
        <f t="shared" ref="AZ25" si="48">IF($C25="","有効",IF($C25="KOKOMO-S230MGT-P","有効","-"))</f>
        <v>有効</v>
      </c>
      <c r="BA25" s="85">
        <v>1</v>
      </c>
      <c r="BB25" s="85"/>
      <c r="BC25" s="85" t="str">
        <f t="shared" ref="BC25" si="49">IF($C25="","有効",IF($C25="KOKOMO-S230MGT-P","有効","-"))</f>
        <v>有効</v>
      </c>
      <c r="BD25" s="85">
        <v>1</v>
      </c>
      <c r="BE25" s="85"/>
      <c r="BF25" s="85" t="str">
        <f t="shared" ref="BF25" si="50">IF($C25="","有効",IF($C25="KOKOMO-S230MGT-P","有効","-"))</f>
        <v>有効</v>
      </c>
      <c r="BG25" s="85">
        <v>1</v>
      </c>
      <c r="BH25" s="85"/>
      <c r="BI25" s="85" t="str">
        <f t="shared" ref="BI25" si="51">IF($C25="","有効",IF($C25="KOKOMO-S230MGT-P","有効","-"))</f>
        <v>有効</v>
      </c>
      <c r="BJ25" s="85">
        <v>1</v>
      </c>
      <c r="BK25" s="85"/>
      <c r="BL25" s="85" t="str">
        <f t="shared" ref="BL25" si="52">IF($C25="","有効",IF($C25="KOKOMO-S230MGT-P","有効","-"))</f>
        <v>有効</v>
      </c>
      <c r="BM25" s="85">
        <v>1</v>
      </c>
      <c r="BN25" s="85"/>
      <c r="BO25" s="85" t="str">
        <f t="shared" ref="BO25" si="53">IF($C25="","有効",IF($C25="KOKOMO-S230MGT-P","有効","-"))</f>
        <v>有効</v>
      </c>
      <c r="BP25" s="85">
        <v>1</v>
      </c>
      <c r="BQ25" s="85"/>
      <c r="BR25" s="85" t="str">
        <f t="shared" ref="BR25" si="54">IF($C25="","有効",IF($C25="KOKOMO-S230MGT-P","有効","-"))</f>
        <v>有効</v>
      </c>
      <c r="BS25" s="85">
        <v>1</v>
      </c>
      <c r="BT25" s="85"/>
      <c r="BU25" s="85" t="str">
        <f t="shared" ref="BU25" si="55">IF($C25="","有効",IF($C25="KOKOMO-S230MGT-P","有効","-"))</f>
        <v>有効</v>
      </c>
      <c r="BV25" s="85">
        <v>1</v>
      </c>
      <c r="BW25" s="85"/>
      <c r="BX25" s="85" t="str">
        <f t="shared" ref="BX25" si="56">IF($C25="","有効",IF($C25="KOKOMO-S230MGT-P","有効","-"))</f>
        <v>有効</v>
      </c>
      <c r="BY25" s="85">
        <v>1</v>
      </c>
      <c r="BZ25" s="85"/>
      <c r="CA25" s="85" t="str">
        <f t="shared" ref="CA25" si="57">IF($C25="","有効",IF($C25="KOKOMO-S230MGT-P","有効","-"))</f>
        <v>有効</v>
      </c>
      <c r="CB25" s="85">
        <v>1</v>
      </c>
      <c r="CC25" s="85"/>
      <c r="CD25" s="85" t="str">
        <f t="shared" ref="CD25" si="58">IF($C25="","有効",IF($C25="KOKOMO-S230MGT-P","有効","-"))</f>
        <v>有効</v>
      </c>
      <c r="CE25" s="85">
        <v>1</v>
      </c>
      <c r="CF25" s="85"/>
      <c r="CG25" s="85" t="s">
        <v>196</v>
      </c>
      <c r="CH25" s="85">
        <v>1</v>
      </c>
      <c r="CI25" s="85"/>
      <c r="CJ25" s="85" t="s">
        <v>196</v>
      </c>
      <c r="CK25" s="85">
        <v>1</v>
      </c>
      <c r="CL25" s="85"/>
      <c r="CM25" s="85" t="s">
        <v>196</v>
      </c>
      <c r="CN25" s="85">
        <v>1</v>
      </c>
      <c r="CO25" s="85"/>
      <c r="CP25" s="85" t="s">
        <v>196</v>
      </c>
      <c r="CQ25" s="85">
        <v>1</v>
      </c>
      <c r="CR25" s="85"/>
      <c r="CS25" s="85" t="s">
        <v>196</v>
      </c>
      <c r="CT25" s="85">
        <v>1</v>
      </c>
      <c r="CU25" s="85"/>
      <c r="CV25" s="85" t="s">
        <v>196</v>
      </c>
      <c r="CW25" s="85">
        <v>1</v>
      </c>
      <c r="CX25" s="86"/>
    </row>
    <row r="26" spans="2:102">
      <c r="B26" s="249">
        <v>6</v>
      </c>
      <c r="C26" s="85"/>
      <c r="D26" s="95"/>
      <c r="E26" s="101" t="s">
        <v>208</v>
      </c>
      <c r="F26" s="230" t="s">
        <v>126</v>
      </c>
      <c r="G26" s="85"/>
      <c r="H26" s="176"/>
      <c r="I26" s="85"/>
      <c r="J26" s="230" t="s">
        <v>76</v>
      </c>
      <c r="K26" s="85"/>
      <c r="L26" s="85" t="s">
        <v>76</v>
      </c>
      <c r="M26" s="85" t="s">
        <v>74</v>
      </c>
      <c r="N26" s="94"/>
      <c r="O26" s="94"/>
      <c r="P26" s="85" t="s">
        <v>74</v>
      </c>
      <c r="Q26" s="94"/>
      <c r="R26" s="94"/>
      <c r="S26" s="85" t="s">
        <v>74</v>
      </c>
      <c r="T26" s="94"/>
      <c r="U26" s="94"/>
      <c r="V26" s="85" t="s">
        <v>74</v>
      </c>
      <c r="W26" s="94"/>
      <c r="X26" s="94"/>
      <c r="Y26" s="85" t="s">
        <v>74</v>
      </c>
      <c r="Z26" s="94"/>
      <c r="AA26" s="94"/>
      <c r="AB26" s="85" t="s">
        <v>74</v>
      </c>
      <c r="AC26" s="94"/>
      <c r="AD26" s="94"/>
      <c r="AE26" s="85" t="s">
        <v>74</v>
      </c>
      <c r="AF26" s="94"/>
      <c r="AG26" s="94"/>
      <c r="AH26" s="85" t="s">
        <v>74</v>
      </c>
      <c r="AI26" s="94"/>
      <c r="AJ26" s="94"/>
      <c r="AK26" s="85" t="s">
        <v>74</v>
      </c>
      <c r="AL26" s="94"/>
      <c r="AM26" s="94"/>
      <c r="AN26" s="85" t="s">
        <v>74</v>
      </c>
      <c r="AO26" s="94"/>
      <c r="AP26" s="94"/>
      <c r="AQ26" s="85" t="s">
        <v>74</v>
      </c>
      <c r="AR26" s="94"/>
      <c r="AS26" s="94"/>
      <c r="AT26" s="85" t="s">
        <v>74</v>
      </c>
      <c r="AU26" s="94"/>
      <c r="AV26" s="94"/>
      <c r="AW26" s="85" t="s">
        <v>74</v>
      </c>
      <c r="AX26" s="94"/>
      <c r="AY26" s="94"/>
      <c r="AZ26" s="85" t="s">
        <v>74</v>
      </c>
      <c r="BA26" s="94"/>
      <c r="BB26" s="94"/>
      <c r="BC26" s="85" t="s">
        <v>74</v>
      </c>
      <c r="BD26" s="94"/>
      <c r="BE26" s="94"/>
      <c r="BF26" s="85" t="s">
        <v>74</v>
      </c>
      <c r="BG26" s="94"/>
      <c r="BH26" s="94"/>
      <c r="BI26" s="85" t="s">
        <v>74</v>
      </c>
      <c r="BJ26" s="94"/>
      <c r="BK26" s="94"/>
      <c r="BL26" s="85" t="s">
        <v>74</v>
      </c>
      <c r="BM26" s="94"/>
      <c r="BN26" s="94"/>
      <c r="BO26" s="85" t="s">
        <v>74</v>
      </c>
      <c r="BP26" s="94"/>
      <c r="BQ26" s="94"/>
      <c r="BR26" s="85" t="s">
        <v>74</v>
      </c>
      <c r="BS26" s="94"/>
      <c r="BT26" s="94"/>
      <c r="BU26" s="85" t="s">
        <v>74</v>
      </c>
      <c r="BV26" s="94"/>
      <c r="BW26" s="94"/>
      <c r="BX26" s="85" t="s">
        <v>74</v>
      </c>
      <c r="BY26" s="94"/>
      <c r="BZ26" s="94"/>
      <c r="CA26" s="85" t="s">
        <v>74</v>
      </c>
      <c r="CB26" s="94"/>
      <c r="CC26" s="94"/>
      <c r="CD26" s="85" t="s">
        <v>74</v>
      </c>
      <c r="CE26" s="94"/>
      <c r="CF26" s="94"/>
      <c r="CG26" s="85" t="s">
        <v>74</v>
      </c>
      <c r="CH26" s="94"/>
      <c r="CI26" s="94"/>
      <c r="CJ26" s="85" t="s">
        <v>74</v>
      </c>
      <c r="CK26" s="94"/>
      <c r="CL26" s="94"/>
      <c r="CM26" s="85" t="s">
        <v>74</v>
      </c>
      <c r="CN26" s="94"/>
      <c r="CO26" s="94"/>
      <c r="CP26" s="85" t="s">
        <v>74</v>
      </c>
      <c r="CQ26" s="94"/>
      <c r="CR26" s="94"/>
      <c r="CS26" s="85" t="s">
        <v>74</v>
      </c>
      <c r="CT26" s="94"/>
      <c r="CU26" s="94"/>
      <c r="CV26" s="85" t="s">
        <v>74</v>
      </c>
      <c r="CW26" s="94"/>
      <c r="CX26" s="102"/>
    </row>
    <row r="27" spans="2:102">
      <c r="B27" s="249"/>
      <c r="C27" s="85"/>
      <c r="D27" s="103" t="str">
        <f>IF(D26="","",
_xlfn.TEXTJOIN("/",TRUE,
_xlfn.XLOOKUP(D26,'1.組織構成'!$B$21:$B$40,'1.組織構成'!$C$21:$F$40)
))</f>
        <v/>
      </c>
      <c r="E27" s="85"/>
      <c r="F27" s="231"/>
      <c r="G27" s="85"/>
      <c r="H27" s="176"/>
      <c r="I27" s="85"/>
      <c r="J27" s="231"/>
      <c r="K27" s="85"/>
      <c r="L27" s="85">
        <v>32768</v>
      </c>
      <c r="M27" s="85" t="s">
        <v>74</v>
      </c>
      <c r="N27" s="85">
        <v>1</v>
      </c>
      <c r="O27" s="85"/>
      <c r="P27" s="85" t="s">
        <v>74</v>
      </c>
      <c r="Q27" s="85">
        <v>1</v>
      </c>
      <c r="R27" s="85"/>
      <c r="S27" s="85" t="s">
        <v>74</v>
      </c>
      <c r="T27" s="85">
        <v>1</v>
      </c>
      <c r="U27" s="85"/>
      <c r="V27" s="85" t="s">
        <v>74</v>
      </c>
      <c r="W27" s="85">
        <v>1</v>
      </c>
      <c r="X27" s="85"/>
      <c r="Y27" s="85" t="s">
        <v>74</v>
      </c>
      <c r="Z27" s="85">
        <v>1</v>
      </c>
      <c r="AA27" s="85"/>
      <c r="AB27" s="85" t="s">
        <v>74</v>
      </c>
      <c r="AC27" s="85">
        <v>1</v>
      </c>
      <c r="AD27" s="85"/>
      <c r="AE27" s="85" t="s">
        <v>74</v>
      </c>
      <c r="AF27" s="85">
        <v>1</v>
      </c>
      <c r="AG27" s="85"/>
      <c r="AH27" s="85" t="s">
        <v>74</v>
      </c>
      <c r="AI27" s="85">
        <v>1</v>
      </c>
      <c r="AJ27" s="85"/>
      <c r="AK27" s="85" t="str">
        <f t="shared" ref="AK27" si="59">IF($C27="","有効",IF($C27="KOKOMO-S230MGT-P","有効","-"))</f>
        <v>有効</v>
      </c>
      <c r="AL27" s="85">
        <v>1</v>
      </c>
      <c r="AM27" s="85"/>
      <c r="AN27" s="85" t="str">
        <f t="shared" ref="AN27" si="60">IF($C27="","有効",IF($C27="KOKOMO-S230MGT-P","有効","-"))</f>
        <v>有効</v>
      </c>
      <c r="AO27" s="85">
        <v>1</v>
      </c>
      <c r="AP27" s="85"/>
      <c r="AQ27" s="85" t="str">
        <f t="shared" ref="AQ27" si="61">IF($C27="","有効",IF($C27="KOKOMO-S230MGT-P","有効","-"))</f>
        <v>有効</v>
      </c>
      <c r="AR27" s="85">
        <v>1</v>
      </c>
      <c r="AS27" s="85"/>
      <c r="AT27" s="85" t="str">
        <f t="shared" ref="AT27" si="62">IF($C27="","有効",IF($C27="KOKOMO-S230MGT-P","有効","-"))</f>
        <v>有効</v>
      </c>
      <c r="AU27" s="85">
        <v>1</v>
      </c>
      <c r="AV27" s="85"/>
      <c r="AW27" s="85" t="str">
        <f t="shared" ref="AW27" si="63">IF($C27="","有効",IF($C27="KOKOMO-S230MGT-P","有効","-"))</f>
        <v>有効</v>
      </c>
      <c r="AX27" s="85">
        <v>1</v>
      </c>
      <c r="AY27" s="85"/>
      <c r="AZ27" s="85" t="str">
        <f t="shared" ref="AZ27" si="64">IF($C27="","有効",IF($C27="KOKOMO-S230MGT-P","有効","-"))</f>
        <v>有効</v>
      </c>
      <c r="BA27" s="85">
        <v>1</v>
      </c>
      <c r="BB27" s="85"/>
      <c r="BC27" s="85" t="str">
        <f t="shared" ref="BC27" si="65">IF($C27="","有効",IF($C27="KOKOMO-S230MGT-P","有効","-"))</f>
        <v>有効</v>
      </c>
      <c r="BD27" s="85">
        <v>1</v>
      </c>
      <c r="BE27" s="85"/>
      <c r="BF27" s="85" t="str">
        <f t="shared" ref="BF27" si="66">IF($C27="","有効",IF($C27="KOKOMO-S230MGT-P","有効","-"))</f>
        <v>有効</v>
      </c>
      <c r="BG27" s="85">
        <v>1</v>
      </c>
      <c r="BH27" s="85"/>
      <c r="BI27" s="85" t="str">
        <f t="shared" ref="BI27" si="67">IF($C27="","有効",IF($C27="KOKOMO-S230MGT-P","有効","-"))</f>
        <v>有効</v>
      </c>
      <c r="BJ27" s="85">
        <v>1</v>
      </c>
      <c r="BK27" s="85"/>
      <c r="BL27" s="85" t="str">
        <f t="shared" ref="BL27" si="68">IF($C27="","有効",IF($C27="KOKOMO-S230MGT-P","有効","-"))</f>
        <v>有効</v>
      </c>
      <c r="BM27" s="85">
        <v>1</v>
      </c>
      <c r="BN27" s="85"/>
      <c r="BO27" s="85" t="str">
        <f t="shared" ref="BO27" si="69">IF($C27="","有効",IF($C27="KOKOMO-S230MGT-P","有効","-"))</f>
        <v>有効</v>
      </c>
      <c r="BP27" s="85">
        <v>1</v>
      </c>
      <c r="BQ27" s="85"/>
      <c r="BR27" s="85" t="str">
        <f t="shared" ref="BR27" si="70">IF($C27="","有効",IF($C27="KOKOMO-S230MGT-P","有効","-"))</f>
        <v>有効</v>
      </c>
      <c r="BS27" s="85">
        <v>1</v>
      </c>
      <c r="BT27" s="85"/>
      <c r="BU27" s="85" t="str">
        <f t="shared" ref="BU27" si="71">IF($C27="","有効",IF($C27="KOKOMO-S230MGT-P","有効","-"))</f>
        <v>有効</v>
      </c>
      <c r="BV27" s="85">
        <v>1</v>
      </c>
      <c r="BW27" s="85"/>
      <c r="BX27" s="85" t="str">
        <f t="shared" ref="BX27" si="72">IF($C27="","有効",IF($C27="KOKOMO-S230MGT-P","有効","-"))</f>
        <v>有効</v>
      </c>
      <c r="BY27" s="85">
        <v>1</v>
      </c>
      <c r="BZ27" s="85"/>
      <c r="CA27" s="85" t="str">
        <f t="shared" ref="CA27" si="73">IF($C27="","有効",IF($C27="KOKOMO-S230MGT-P","有効","-"))</f>
        <v>有効</v>
      </c>
      <c r="CB27" s="85">
        <v>1</v>
      </c>
      <c r="CC27" s="85"/>
      <c r="CD27" s="85" t="str">
        <f t="shared" ref="CD27" si="74">IF($C27="","有効",IF($C27="KOKOMO-S230MGT-P","有効","-"))</f>
        <v>有効</v>
      </c>
      <c r="CE27" s="85">
        <v>1</v>
      </c>
      <c r="CF27" s="85"/>
      <c r="CG27" s="85" t="s">
        <v>196</v>
      </c>
      <c r="CH27" s="85">
        <v>1</v>
      </c>
      <c r="CI27" s="85"/>
      <c r="CJ27" s="85" t="s">
        <v>196</v>
      </c>
      <c r="CK27" s="85">
        <v>1</v>
      </c>
      <c r="CL27" s="85"/>
      <c r="CM27" s="85" t="s">
        <v>196</v>
      </c>
      <c r="CN27" s="85">
        <v>1</v>
      </c>
      <c r="CO27" s="85"/>
      <c r="CP27" s="85" t="s">
        <v>196</v>
      </c>
      <c r="CQ27" s="85">
        <v>1</v>
      </c>
      <c r="CR27" s="85"/>
      <c r="CS27" s="85" t="s">
        <v>196</v>
      </c>
      <c r="CT27" s="85">
        <v>1</v>
      </c>
      <c r="CU27" s="85"/>
      <c r="CV27" s="85" t="s">
        <v>196</v>
      </c>
      <c r="CW27" s="85">
        <v>1</v>
      </c>
      <c r="CX27" s="86"/>
    </row>
    <row r="28" spans="2:102">
      <c r="B28" s="249">
        <v>7</v>
      </c>
      <c r="C28" s="85"/>
      <c r="D28" s="95"/>
      <c r="E28" s="101" t="s">
        <v>208</v>
      </c>
      <c r="F28" s="230" t="s">
        <v>126</v>
      </c>
      <c r="G28" s="85"/>
      <c r="H28" s="176"/>
      <c r="I28" s="85"/>
      <c r="J28" s="230" t="s">
        <v>76</v>
      </c>
      <c r="K28" s="85"/>
      <c r="L28" s="85" t="s">
        <v>76</v>
      </c>
      <c r="M28" s="85" t="s">
        <v>74</v>
      </c>
      <c r="N28" s="94"/>
      <c r="O28" s="94"/>
      <c r="P28" s="85" t="s">
        <v>74</v>
      </c>
      <c r="Q28" s="94"/>
      <c r="R28" s="94"/>
      <c r="S28" s="85" t="s">
        <v>74</v>
      </c>
      <c r="T28" s="94"/>
      <c r="U28" s="94"/>
      <c r="V28" s="85" t="s">
        <v>74</v>
      </c>
      <c r="W28" s="94"/>
      <c r="X28" s="94"/>
      <c r="Y28" s="85" t="s">
        <v>74</v>
      </c>
      <c r="Z28" s="94"/>
      <c r="AA28" s="94"/>
      <c r="AB28" s="85" t="s">
        <v>74</v>
      </c>
      <c r="AC28" s="94"/>
      <c r="AD28" s="94"/>
      <c r="AE28" s="85" t="s">
        <v>74</v>
      </c>
      <c r="AF28" s="94"/>
      <c r="AG28" s="94"/>
      <c r="AH28" s="85" t="s">
        <v>74</v>
      </c>
      <c r="AI28" s="94"/>
      <c r="AJ28" s="94"/>
      <c r="AK28" s="85" t="s">
        <v>74</v>
      </c>
      <c r="AL28" s="94"/>
      <c r="AM28" s="94"/>
      <c r="AN28" s="85" t="s">
        <v>74</v>
      </c>
      <c r="AO28" s="94"/>
      <c r="AP28" s="94"/>
      <c r="AQ28" s="85" t="s">
        <v>74</v>
      </c>
      <c r="AR28" s="94"/>
      <c r="AS28" s="94"/>
      <c r="AT28" s="85" t="s">
        <v>74</v>
      </c>
      <c r="AU28" s="94"/>
      <c r="AV28" s="94"/>
      <c r="AW28" s="85" t="s">
        <v>74</v>
      </c>
      <c r="AX28" s="94"/>
      <c r="AY28" s="94"/>
      <c r="AZ28" s="85" t="s">
        <v>74</v>
      </c>
      <c r="BA28" s="94"/>
      <c r="BB28" s="94"/>
      <c r="BC28" s="85" t="s">
        <v>74</v>
      </c>
      <c r="BD28" s="94"/>
      <c r="BE28" s="94"/>
      <c r="BF28" s="85" t="s">
        <v>74</v>
      </c>
      <c r="BG28" s="94"/>
      <c r="BH28" s="94"/>
      <c r="BI28" s="85" t="s">
        <v>74</v>
      </c>
      <c r="BJ28" s="94"/>
      <c r="BK28" s="94"/>
      <c r="BL28" s="85" t="s">
        <v>74</v>
      </c>
      <c r="BM28" s="94"/>
      <c r="BN28" s="94"/>
      <c r="BO28" s="85" t="s">
        <v>74</v>
      </c>
      <c r="BP28" s="94"/>
      <c r="BQ28" s="94"/>
      <c r="BR28" s="85" t="s">
        <v>74</v>
      </c>
      <c r="BS28" s="94"/>
      <c r="BT28" s="94"/>
      <c r="BU28" s="85" t="s">
        <v>74</v>
      </c>
      <c r="BV28" s="94"/>
      <c r="BW28" s="94"/>
      <c r="BX28" s="85" t="s">
        <v>74</v>
      </c>
      <c r="BY28" s="94"/>
      <c r="BZ28" s="94"/>
      <c r="CA28" s="85" t="s">
        <v>74</v>
      </c>
      <c r="CB28" s="94"/>
      <c r="CC28" s="94"/>
      <c r="CD28" s="85" t="s">
        <v>74</v>
      </c>
      <c r="CE28" s="94"/>
      <c r="CF28" s="94"/>
      <c r="CG28" s="85" t="s">
        <v>74</v>
      </c>
      <c r="CH28" s="94"/>
      <c r="CI28" s="94"/>
      <c r="CJ28" s="85" t="s">
        <v>74</v>
      </c>
      <c r="CK28" s="94"/>
      <c r="CL28" s="94"/>
      <c r="CM28" s="85" t="s">
        <v>74</v>
      </c>
      <c r="CN28" s="94"/>
      <c r="CO28" s="94"/>
      <c r="CP28" s="85" t="s">
        <v>74</v>
      </c>
      <c r="CQ28" s="94"/>
      <c r="CR28" s="94"/>
      <c r="CS28" s="85" t="s">
        <v>74</v>
      </c>
      <c r="CT28" s="94"/>
      <c r="CU28" s="94"/>
      <c r="CV28" s="85" t="s">
        <v>74</v>
      </c>
      <c r="CW28" s="94"/>
      <c r="CX28" s="102"/>
    </row>
    <row r="29" spans="2:102">
      <c r="B29" s="249"/>
      <c r="C29" s="85"/>
      <c r="D29" s="103" t="str">
        <f>IF(D28="","",
_xlfn.TEXTJOIN("/",TRUE,
_xlfn.XLOOKUP(D28,'1.組織構成'!$B$21:$B$40,'1.組織構成'!$C$21:$F$40)
))</f>
        <v/>
      </c>
      <c r="E29" s="85"/>
      <c r="F29" s="231"/>
      <c r="G29" s="85"/>
      <c r="H29" s="176"/>
      <c r="I29" s="85"/>
      <c r="J29" s="231"/>
      <c r="K29" s="85"/>
      <c r="L29" s="85">
        <v>32768</v>
      </c>
      <c r="M29" s="85" t="s">
        <v>74</v>
      </c>
      <c r="N29" s="85">
        <v>1</v>
      </c>
      <c r="O29" s="85"/>
      <c r="P29" s="85" t="s">
        <v>74</v>
      </c>
      <c r="Q29" s="85">
        <v>1</v>
      </c>
      <c r="R29" s="85"/>
      <c r="S29" s="85" t="s">
        <v>74</v>
      </c>
      <c r="T29" s="85">
        <v>1</v>
      </c>
      <c r="U29" s="85"/>
      <c r="V29" s="85" t="s">
        <v>74</v>
      </c>
      <c r="W29" s="85">
        <v>1</v>
      </c>
      <c r="X29" s="85"/>
      <c r="Y29" s="85" t="s">
        <v>74</v>
      </c>
      <c r="Z29" s="85">
        <v>1</v>
      </c>
      <c r="AA29" s="85"/>
      <c r="AB29" s="85" t="s">
        <v>74</v>
      </c>
      <c r="AC29" s="85">
        <v>1</v>
      </c>
      <c r="AD29" s="85"/>
      <c r="AE29" s="85" t="s">
        <v>74</v>
      </c>
      <c r="AF29" s="85">
        <v>1</v>
      </c>
      <c r="AG29" s="85"/>
      <c r="AH29" s="85" t="s">
        <v>74</v>
      </c>
      <c r="AI29" s="85">
        <v>1</v>
      </c>
      <c r="AJ29" s="85"/>
      <c r="AK29" s="85" t="str">
        <f t="shared" ref="AK29" si="75">IF($C29="","有効",IF($C29="KOKOMO-S230MGT-P","有効","-"))</f>
        <v>有効</v>
      </c>
      <c r="AL29" s="85">
        <v>1</v>
      </c>
      <c r="AM29" s="85"/>
      <c r="AN29" s="85" t="str">
        <f t="shared" ref="AN29" si="76">IF($C29="","有効",IF($C29="KOKOMO-S230MGT-P","有効","-"))</f>
        <v>有効</v>
      </c>
      <c r="AO29" s="85">
        <v>1</v>
      </c>
      <c r="AP29" s="85"/>
      <c r="AQ29" s="85" t="str">
        <f t="shared" ref="AQ29" si="77">IF($C29="","有効",IF($C29="KOKOMO-S230MGT-P","有効","-"))</f>
        <v>有効</v>
      </c>
      <c r="AR29" s="85">
        <v>1</v>
      </c>
      <c r="AS29" s="85"/>
      <c r="AT29" s="85" t="str">
        <f t="shared" ref="AT29" si="78">IF($C29="","有効",IF($C29="KOKOMO-S230MGT-P","有効","-"))</f>
        <v>有効</v>
      </c>
      <c r="AU29" s="85">
        <v>1</v>
      </c>
      <c r="AV29" s="85"/>
      <c r="AW29" s="85" t="str">
        <f t="shared" ref="AW29" si="79">IF($C29="","有効",IF($C29="KOKOMO-S230MGT-P","有効","-"))</f>
        <v>有効</v>
      </c>
      <c r="AX29" s="85">
        <v>1</v>
      </c>
      <c r="AY29" s="85"/>
      <c r="AZ29" s="85" t="str">
        <f t="shared" ref="AZ29" si="80">IF($C29="","有効",IF($C29="KOKOMO-S230MGT-P","有効","-"))</f>
        <v>有効</v>
      </c>
      <c r="BA29" s="85">
        <v>1</v>
      </c>
      <c r="BB29" s="85"/>
      <c r="BC29" s="85" t="str">
        <f t="shared" ref="BC29" si="81">IF($C29="","有効",IF($C29="KOKOMO-S230MGT-P","有効","-"))</f>
        <v>有効</v>
      </c>
      <c r="BD29" s="85">
        <v>1</v>
      </c>
      <c r="BE29" s="85"/>
      <c r="BF29" s="85" t="str">
        <f t="shared" ref="BF29" si="82">IF($C29="","有効",IF($C29="KOKOMO-S230MGT-P","有効","-"))</f>
        <v>有効</v>
      </c>
      <c r="BG29" s="85">
        <v>1</v>
      </c>
      <c r="BH29" s="85"/>
      <c r="BI29" s="85" t="str">
        <f t="shared" ref="BI29" si="83">IF($C29="","有効",IF($C29="KOKOMO-S230MGT-P","有効","-"))</f>
        <v>有効</v>
      </c>
      <c r="BJ29" s="85">
        <v>1</v>
      </c>
      <c r="BK29" s="85"/>
      <c r="BL29" s="85" t="str">
        <f t="shared" ref="BL29" si="84">IF($C29="","有効",IF($C29="KOKOMO-S230MGT-P","有効","-"))</f>
        <v>有効</v>
      </c>
      <c r="BM29" s="85">
        <v>1</v>
      </c>
      <c r="BN29" s="85"/>
      <c r="BO29" s="85" t="str">
        <f t="shared" ref="BO29" si="85">IF($C29="","有効",IF($C29="KOKOMO-S230MGT-P","有効","-"))</f>
        <v>有効</v>
      </c>
      <c r="BP29" s="85">
        <v>1</v>
      </c>
      <c r="BQ29" s="85"/>
      <c r="BR29" s="85" t="str">
        <f t="shared" ref="BR29" si="86">IF($C29="","有効",IF($C29="KOKOMO-S230MGT-P","有効","-"))</f>
        <v>有効</v>
      </c>
      <c r="BS29" s="85">
        <v>1</v>
      </c>
      <c r="BT29" s="85"/>
      <c r="BU29" s="85" t="str">
        <f t="shared" ref="BU29" si="87">IF($C29="","有効",IF($C29="KOKOMO-S230MGT-P","有効","-"))</f>
        <v>有効</v>
      </c>
      <c r="BV29" s="85">
        <v>1</v>
      </c>
      <c r="BW29" s="85"/>
      <c r="BX29" s="85" t="str">
        <f t="shared" ref="BX29" si="88">IF($C29="","有効",IF($C29="KOKOMO-S230MGT-P","有効","-"))</f>
        <v>有効</v>
      </c>
      <c r="BY29" s="85">
        <v>1</v>
      </c>
      <c r="BZ29" s="85"/>
      <c r="CA29" s="85" t="str">
        <f t="shared" ref="CA29" si="89">IF($C29="","有効",IF($C29="KOKOMO-S230MGT-P","有効","-"))</f>
        <v>有効</v>
      </c>
      <c r="CB29" s="85">
        <v>1</v>
      </c>
      <c r="CC29" s="85"/>
      <c r="CD29" s="85" t="str">
        <f t="shared" ref="CD29" si="90">IF($C29="","有効",IF($C29="KOKOMO-S230MGT-P","有効","-"))</f>
        <v>有効</v>
      </c>
      <c r="CE29" s="85">
        <v>1</v>
      </c>
      <c r="CF29" s="85"/>
      <c r="CG29" s="85" t="s">
        <v>196</v>
      </c>
      <c r="CH29" s="85">
        <v>1</v>
      </c>
      <c r="CI29" s="85"/>
      <c r="CJ29" s="85" t="s">
        <v>196</v>
      </c>
      <c r="CK29" s="85">
        <v>1</v>
      </c>
      <c r="CL29" s="85"/>
      <c r="CM29" s="85" t="s">
        <v>196</v>
      </c>
      <c r="CN29" s="85">
        <v>1</v>
      </c>
      <c r="CO29" s="85"/>
      <c r="CP29" s="85" t="s">
        <v>196</v>
      </c>
      <c r="CQ29" s="85">
        <v>1</v>
      </c>
      <c r="CR29" s="85"/>
      <c r="CS29" s="85" t="s">
        <v>196</v>
      </c>
      <c r="CT29" s="85">
        <v>1</v>
      </c>
      <c r="CU29" s="85"/>
      <c r="CV29" s="85" t="s">
        <v>196</v>
      </c>
      <c r="CW29" s="85">
        <v>1</v>
      </c>
      <c r="CX29" s="86"/>
    </row>
    <row r="30" spans="2:102">
      <c r="B30" s="249">
        <v>8</v>
      </c>
      <c r="C30" s="85"/>
      <c r="D30" s="95"/>
      <c r="E30" s="101" t="s">
        <v>208</v>
      </c>
      <c r="F30" s="230" t="s">
        <v>126</v>
      </c>
      <c r="G30" s="85"/>
      <c r="H30" s="176"/>
      <c r="I30" s="85"/>
      <c r="J30" s="230" t="s">
        <v>76</v>
      </c>
      <c r="K30" s="85"/>
      <c r="L30" s="85" t="s">
        <v>76</v>
      </c>
      <c r="M30" s="85" t="s">
        <v>74</v>
      </c>
      <c r="N30" s="94"/>
      <c r="O30" s="94"/>
      <c r="P30" s="85" t="s">
        <v>74</v>
      </c>
      <c r="Q30" s="94"/>
      <c r="R30" s="94"/>
      <c r="S30" s="85" t="s">
        <v>74</v>
      </c>
      <c r="T30" s="94"/>
      <c r="U30" s="94"/>
      <c r="V30" s="85" t="s">
        <v>74</v>
      </c>
      <c r="W30" s="94"/>
      <c r="X30" s="94"/>
      <c r="Y30" s="85" t="s">
        <v>74</v>
      </c>
      <c r="Z30" s="94"/>
      <c r="AA30" s="94"/>
      <c r="AB30" s="85" t="s">
        <v>74</v>
      </c>
      <c r="AC30" s="94"/>
      <c r="AD30" s="94"/>
      <c r="AE30" s="85" t="s">
        <v>74</v>
      </c>
      <c r="AF30" s="94"/>
      <c r="AG30" s="94"/>
      <c r="AH30" s="85" t="s">
        <v>74</v>
      </c>
      <c r="AI30" s="94"/>
      <c r="AJ30" s="94"/>
      <c r="AK30" s="85" t="s">
        <v>74</v>
      </c>
      <c r="AL30" s="94"/>
      <c r="AM30" s="94"/>
      <c r="AN30" s="85" t="s">
        <v>74</v>
      </c>
      <c r="AO30" s="94"/>
      <c r="AP30" s="94"/>
      <c r="AQ30" s="85" t="s">
        <v>74</v>
      </c>
      <c r="AR30" s="94"/>
      <c r="AS30" s="94"/>
      <c r="AT30" s="85" t="s">
        <v>74</v>
      </c>
      <c r="AU30" s="94"/>
      <c r="AV30" s="94"/>
      <c r="AW30" s="85" t="s">
        <v>74</v>
      </c>
      <c r="AX30" s="94"/>
      <c r="AY30" s="94"/>
      <c r="AZ30" s="85" t="s">
        <v>74</v>
      </c>
      <c r="BA30" s="94"/>
      <c r="BB30" s="94"/>
      <c r="BC30" s="85" t="s">
        <v>74</v>
      </c>
      <c r="BD30" s="94"/>
      <c r="BE30" s="94"/>
      <c r="BF30" s="85" t="s">
        <v>74</v>
      </c>
      <c r="BG30" s="94"/>
      <c r="BH30" s="94"/>
      <c r="BI30" s="85" t="s">
        <v>74</v>
      </c>
      <c r="BJ30" s="94"/>
      <c r="BK30" s="94"/>
      <c r="BL30" s="85" t="s">
        <v>74</v>
      </c>
      <c r="BM30" s="94"/>
      <c r="BN30" s="94"/>
      <c r="BO30" s="85" t="s">
        <v>74</v>
      </c>
      <c r="BP30" s="94"/>
      <c r="BQ30" s="94"/>
      <c r="BR30" s="85" t="s">
        <v>74</v>
      </c>
      <c r="BS30" s="94"/>
      <c r="BT30" s="94"/>
      <c r="BU30" s="85" t="s">
        <v>74</v>
      </c>
      <c r="BV30" s="94"/>
      <c r="BW30" s="94"/>
      <c r="BX30" s="85" t="s">
        <v>74</v>
      </c>
      <c r="BY30" s="94"/>
      <c r="BZ30" s="94"/>
      <c r="CA30" s="85" t="s">
        <v>74</v>
      </c>
      <c r="CB30" s="94"/>
      <c r="CC30" s="94"/>
      <c r="CD30" s="85" t="s">
        <v>74</v>
      </c>
      <c r="CE30" s="94"/>
      <c r="CF30" s="94"/>
      <c r="CG30" s="85" t="s">
        <v>74</v>
      </c>
      <c r="CH30" s="94"/>
      <c r="CI30" s="94"/>
      <c r="CJ30" s="85" t="s">
        <v>74</v>
      </c>
      <c r="CK30" s="94"/>
      <c r="CL30" s="94"/>
      <c r="CM30" s="85" t="s">
        <v>74</v>
      </c>
      <c r="CN30" s="94"/>
      <c r="CO30" s="94"/>
      <c r="CP30" s="85" t="s">
        <v>74</v>
      </c>
      <c r="CQ30" s="94"/>
      <c r="CR30" s="94"/>
      <c r="CS30" s="85" t="s">
        <v>74</v>
      </c>
      <c r="CT30" s="94"/>
      <c r="CU30" s="94"/>
      <c r="CV30" s="85" t="s">
        <v>74</v>
      </c>
      <c r="CW30" s="94"/>
      <c r="CX30" s="102"/>
    </row>
    <row r="31" spans="2:102">
      <c r="B31" s="249"/>
      <c r="C31" s="85"/>
      <c r="D31" s="103" t="str">
        <f>IF(D30="","",
_xlfn.TEXTJOIN("/",TRUE,
_xlfn.XLOOKUP(D30,'1.組織構成'!$B$21:$B$40,'1.組織構成'!$C$21:$F$40)
))</f>
        <v/>
      </c>
      <c r="E31" s="85"/>
      <c r="F31" s="231"/>
      <c r="G31" s="85"/>
      <c r="H31" s="176"/>
      <c r="I31" s="85"/>
      <c r="J31" s="231"/>
      <c r="K31" s="85"/>
      <c r="L31" s="85">
        <v>32768</v>
      </c>
      <c r="M31" s="85" t="s">
        <v>74</v>
      </c>
      <c r="N31" s="85">
        <v>1</v>
      </c>
      <c r="O31" s="85"/>
      <c r="P31" s="85" t="s">
        <v>74</v>
      </c>
      <c r="Q31" s="85">
        <v>1</v>
      </c>
      <c r="R31" s="85"/>
      <c r="S31" s="85" t="s">
        <v>74</v>
      </c>
      <c r="T31" s="85">
        <v>1</v>
      </c>
      <c r="U31" s="85"/>
      <c r="V31" s="85" t="s">
        <v>74</v>
      </c>
      <c r="W31" s="85">
        <v>1</v>
      </c>
      <c r="X31" s="85"/>
      <c r="Y31" s="85" t="s">
        <v>74</v>
      </c>
      <c r="Z31" s="85">
        <v>1</v>
      </c>
      <c r="AA31" s="85"/>
      <c r="AB31" s="85" t="s">
        <v>74</v>
      </c>
      <c r="AC31" s="85">
        <v>1</v>
      </c>
      <c r="AD31" s="85"/>
      <c r="AE31" s="85" t="s">
        <v>74</v>
      </c>
      <c r="AF31" s="85">
        <v>1</v>
      </c>
      <c r="AG31" s="85"/>
      <c r="AH31" s="85" t="s">
        <v>74</v>
      </c>
      <c r="AI31" s="85">
        <v>1</v>
      </c>
      <c r="AJ31" s="85"/>
      <c r="AK31" s="85" t="str">
        <f t="shared" ref="AK31" si="91">IF($C31="","有効",IF($C31="KOKOMO-S230MGT-P","有効","-"))</f>
        <v>有効</v>
      </c>
      <c r="AL31" s="85">
        <v>1</v>
      </c>
      <c r="AM31" s="85"/>
      <c r="AN31" s="85" t="str">
        <f t="shared" ref="AN31" si="92">IF($C31="","有効",IF($C31="KOKOMO-S230MGT-P","有効","-"))</f>
        <v>有効</v>
      </c>
      <c r="AO31" s="85">
        <v>1</v>
      </c>
      <c r="AP31" s="85"/>
      <c r="AQ31" s="85" t="str">
        <f t="shared" ref="AQ31" si="93">IF($C31="","有効",IF($C31="KOKOMO-S230MGT-P","有効","-"))</f>
        <v>有効</v>
      </c>
      <c r="AR31" s="85">
        <v>1</v>
      </c>
      <c r="AS31" s="85"/>
      <c r="AT31" s="85" t="str">
        <f t="shared" ref="AT31" si="94">IF($C31="","有効",IF($C31="KOKOMO-S230MGT-P","有効","-"))</f>
        <v>有効</v>
      </c>
      <c r="AU31" s="85">
        <v>1</v>
      </c>
      <c r="AV31" s="85"/>
      <c r="AW31" s="85" t="str">
        <f t="shared" ref="AW31" si="95">IF($C31="","有効",IF($C31="KOKOMO-S230MGT-P","有効","-"))</f>
        <v>有効</v>
      </c>
      <c r="AX31" s="85">
        <v>1</v>
      </c>
      <c r="AY31" s="85"/>
      <c r="AZ31" s="85" t="str">
        <f t="shared" ref="AZ31" si="96">IF($C31="","有効",IF($C31="KOKOMO-S230MGT-P","有効","-"))</f>
        <v>有効</v>
      </c>
      <c r="BA31" s="85">
        <v>1</v>
      </c>
      <c r="BB31" s="85"/>
      <c r="BC31" s="85" t="str">
        <f t="shared" ref="BC31" si="97">IF($C31="","有効",IF($C31="KOKOMO-S230MGT-P","有効","-"))</f>
        <v>有効</v>
      </c>
      <c r="BD31" s="85">
        <v>1</v>
      </c>
      <c r="BE31" s="85"/>
      <c r="BF31" s="85" t="str">
        <f t="shared" ref="BF31" si="98">IF($C31="","有効",IF($C31="KOKOMO-S230MGT-P","有効","-"))</f>
        <v>有効</v>
      </c>
      <c r="BG31" s="85">
        <v>1</v>
      </c>
      <c r="BH31" s="85"/>
      <c r="BI31" s="85" t="str">
        <f t="shared" ref="BI31" si="99">IF($C31="","有効",IF($C31="KOKOMO-S230MGT-P","有効","-"))</f>
        <v>有効</v>
      </c>
      <c r="BJ31" s="85">
        <v>1</v>
      </c>
      <c r="BK31" s="85"/>
      <c r="BL31" s="85" t="str">
        <f t="shared" ref="BL31" si="100">IF($C31="","有効",IF($C31="KOKOMO-S230MGT-P","有効","-"))</f>
        <v>有効</v>
      </c>
      <c r="BM31" s="85">
        <v>1</v>
      </c>
      <c r="BN31" s="85"/>
      <c r="BO31" s="85" t="str">
        <f t="shared" ref="BO31" si="101">IF($C31="","有効",IF($C31="KOKOMO-S230MGT-P","有効","-"))</f>
        <v>有効</v>
      </c>
      <c r="BP31" s="85">
        <v>1</v>
      </c>
      <c r="BQ31" s="85"/>
      <c r="BR31" s="85" t="str">
        <f t="shared" ref="BR31" si="102">IF($C31="","有効",IF($C31="KOKOMO-S230MGT-P","有効","-"))</f>
        <v>有効</v>
      </c>
      <c r="BS31" s="85">
        <v>1</v>
      </c>
      <c r="BT31" s="85"/>
      <c r="BU31" s="85" t="str">
        <f t="shared" ref="BU31" si="103">IF($C31="","有効",IF($C31="KOKOMO-S230MGT-P","有効","-"))</f>
        <v>有効</v>
      </c>
      <c r="BV31" s="85">
        <v>1</v>
      </c>
      <c r="BW31" s="85"/>
      <c r="BX31" s="85" t="str">
        <f t="shared" ref="BX31" si="104">IF($C31="","有効",IF($C31="KOKOMO-S230MGT-P","有効","-"))</f>
        <v>有効</v>
      </c>
      <c r="BY31" s="85">
        <v>1</v>
      </c>
      <c r="BZ31" s="85"/>
      <c r="CA31" s="85" t="str">
        <f t="shared" ref="CA31" si="105">IF($C31="","有効",IF($C31="KOKOMO-S230MGT-P","有効","-"))</f>
        <v>有効</v>
      </c>
      <c r="CB31" s="85">
        <v>1</v>
      </c>
      <c r="CC31" s="85"/>
      <c r="CD31" s="85" t="str">
        <f t="shared" ref="CD31" si="106">IF($C31="","有効",IF($C31="KOKOMO-S230MGT-P","有効","-"))</f>
        <v>有効</v>
      </c>
      <c r="CE31" s="85">
        <v>1</v>
      </c>
      <c r="CF31" s="85"/>
      <c r="CG31" s="85" t="s">
        <v>196</v>
      </c>
      <c r="CH31" s="85">
        <v>1</v>
      </c>
      <c r="CI31" s="85"/>
      <c r="CJ31" s="85" t="s">
        <v>196</v>
      </c>
      <c r="CK31" s="85">
        <v>1</v>
      </c>
      <c r="CL31" s="85"/>
      <c r="CM31" s="85" t="s">
        <v>196</v>
      </c>
      <c r="CN31" s="85">
        <v>1</v>
      </c>
      <c r="CO31" s="85"/>
      <c r="CP31" s="85" t="s">
        <v>196</v>
      </c>
      <c r="CQ31" s="85">
        <v>1</v>
      </c>
      <c r="CR31" s="85"/>
      <c r="CS31" s="85" t="s">
        <v>196</v>
      </c>
      <c r="CT31" s="85">
        <v>1</v>
      </c>
      <c r="CU31" s="85"/>
      <c r="CV31" s="85" t="s">
        <v>196</v>
      </c>
      <c r="CW31" s="85">
        <v>1</v>
      </c>
      <c r="CX31" s="86"/>
    </row>
    <row r="32" spans="2:102">
      <c r="B32" s="249">
        <v>9</v>
      </c>
      <c r="C32" s="85"/>
      <c r="D32" s="95"/>
      <c r="E32" s="101" t="s">
        <v>208</v>
      </c>
      <c r="F32" s="230" t="s">
        <v>177</v>
      </c>
      <c r="G32" s="85"/>
      <c r="H32" s="176"/>
      <c r="I32" s="85"/>
      <c r="J32" s="230" t="s">
        <v>76</v>
      </c>
      <c r="K32" s="85"/>
      <c r="L32" s="85" t="s">
        <v>76</v>
      </c>
      <c r="M32" s="85" t="s">
        <v>74</v>
      </c>
      <c r="N32" s="94"/>
      <c r="O32" s="94"/>
      <c r="P32" s="85" t="s">
        <v>74</v>
      </c>
      <c r="Q32" s="94"/>
      <c r="R32" s="94"/>
      <c r="S32" s="85" t="s">
        <v>74</v>
      </c>
      <c r="T32" s="94"/>
      <c r="U32" s="94"/>
      <c r="V32" s="85" t="s">
        <v>74</v>
      </c>
      <c r="W32" s="94"/>
      <c r="X32" s="94"/>
      <c r="Y32" s="85" t="s">
        <v>74</v>
      </c>
      <c r="Z32" s="94"/>
      <c r="AA32" s="94"/>
      <c r="AB32" s="85" t="s">
        <v>74</v>
      </c>
      <c r="AC32" s="94"/>
      <c r="AD32" s="94"/>
      <c r="AE32" s="85" t="s">
        <v>74</v>
      </c>
      <c r="AF32" s="94"/>
      <c r="AG32" s="94"/>
      <c r="AH32" s="85" t="s">
        <v>74</v>
      </c>
      <c r="AI32" s="94"/>
      <c r="AJ32" s="94"/>
      <c r="AK32" s="85" t="s">
        <v>74</v>
      </c>
      <c r="AL32" s="94"/>
      <c r="AM32" s="94"/>
      <c r="AN32" s="85" t="s">
        <v>74</v>
      </c>
      <c r="AO32" s="94"/>
      <c r="AP32" s="94"/>
      <c r="AQ32" s="85" t="s">
        <v>74</v>
      </c>
      <c r="AR32" s="94"/>
      <c r="AS32" s="94"/>
      <c r="AT32" s="85" t="s">
        <v>74</v>
      </c>
      <c r="AU32" s="94"/>
      <c r="AV32" s="94"/>
      <c r="AW32" s="85" t="s">
        <v>74</v>
      </c>
      <c r="AX32" s="94"/>
      <c r="AY32" s="94"/>
      <c r="AZ32" s="85" t="s">
        <v>74</v>
      </c>
      <c r="BA32" s="94"/>
      <c r="BB32" s="94"/>
      <c r="BC32" s="85" t="s">
        <v>74</v>
      </c>
      <c r="BD32" s="94"/>
      <c r="BE32" s="94"/>
      <c r="BF32" s="85" t="s">
        <v>74</v>
      </c>
      <c r="BG32" s="94"/>
      <c r="BH32" s="94"/>
      <c r="BI32" s="85" t="s">
        <v>74</v>
      </c>
      <c r="BJ32" s="94"/>
      <c r="BK32" s="94"/>
      <c r="BL32" s="85" t="s">
        <v>74</v>
      </c>
      <c r="BM32" s="94"/>
      <c r="BN32" s="94"/>
      <c r="BO32" s="85" t="s">
        <v>74</v>
      </c>
      <c r="BP32" s="94"/>
      <c r="BQ32" s="94"/>
      <c r="BR32" s="85" t="s">
        <v>74</v>
      </c>
      <c r="BS32" s="94"/>
      <c r="BT32" s="94"/>
      <c r="BU32" s="85" t="s">
        <v>74</v>
      </c>
      <c r="BV32" s="94"/>
      <c r="BW32" s="94"/>
      <c r="BX32" s="85" t="s">
        <v>74</v>
      </c>
      <c r="BY32" s="94"/>
      <c r="BZ32" s="94"/>
      <c r="CA32" s="85" t="s">
        <v>74</v>
      </c>
      <c r="CB32" s="94"/>
      <c r="CC32" s="94"/>
      <c r="CD32" s="85" t="s">
        <v>74</v>
      </c>
      <c r="CE32" s="94"/>
      <c r="CF32" s="94"/>
      <c r="CG32" s="85" t="s">
        <v>74</v>
      </c>
      <c r="CH32" s="94"/>
      <c r="CI32" s="94"/>
      <c r="CJ32" s="85" t="s">
        <v>74</v>
      </c>
      <c r="CK32" s="94"/>
      <c r="CL32" s="94"/>
      <c r="CM32" s="85" t="s">
        <v>74</v>
      </c>
      <c r="CN32" s="94"/>
      <c r="CO32" s="94"/>
      <c r="CP32" s="85" t="s">
        <v>74</v>
      </c>
      <c r="CQ32" s="94"/>
      <c r="CR32" s="94"/>
      <c r="CS32" s="85" t="s">
        <v>74</v>
      </c>
      <c r="CT32" s="94"/>
      <c r="CU32" s="94"/>
      <c r="CV32" s="85" t="s">
        <v>74</v>
      </c>
      <c r="CW32" s="94"/>
      <c r="CX32" s="102"/>
    </row>
    <row r="33" spans="2:102">
      <c r="B33" s="249"/>
      <c r="C33" s="85"/>
      <c r="D33" s="103" t="str">
        <f>IF(D32="","",
_xlfn.TEXTJOIN("/",TRUE,
_xlfn.XLOOKUP(D32,'1.組織構成'!$B$21:$B$40,'1.組織構成'!$C$21:$F$40)
))</f>
        <v/>
      </c>
      <c r="E33" s="85"/>
      <c r="F33" s="231"/>
      <c r="G33" s="85"/>
      <c r="H33" s="176"/>
      <c r="I33" s="85"/>
      <c r="J33" s="231"/>
      <c r="K33" s="85"/>
      <c r="L33" s="85">
        <v>32768</v>
      </c>
      <c r="M33" s="85" t="s">
        <v>74</v>
      </c>
      <c r="N33" s="85">
        <v>1</v>
      </c>
      <c r="O33" s="85"/>
      <c r="P33" s="85" t="s">
        <v>74</v>
      </c>
      <c r="Q33" s="85">
        <v>1</v>
      </c>
      <c r="R33" s="85"/>
      <c r="S33" s="85" t="s">
        <v>74</v>
      </c>
      <c r="T33" s="85">
        <v>1</v>
      </c>
      <c r="U33" s="85"/>
      <c r="V33" s="85" t="s">
        <v>74</v>
      </c>
      <c r="W33" s="85">
        <v>1</v>
      </c>
      <c r="X33" s="85"/>
      <c r="Y33" s="85" t="s">
        <v>74</v>
      </c>
      <c r="Z33" s="85">
        <v>1</v>
      </c>
      <c r="AA33" s="85"/>
      <c r="AB33" s="85" t="s">
        <v>74</v>
      </c>
      <c r="AC33" s="85">
        <v>1</v>
      </c>
      <c r="AD33" s="85"/>
      <c r="AE33" s="85" t="s">
        <v>74</v>
      </c>
      <c r="AF33" s="85">
        <v>1</v>
      </c>
      <c r="AG33" s="85"/>
      <c r="AH33" s="85" t="s">
        <v>74</v>
      </c>
      <c r="AI33" s="85">
        <v>1</v>
      </c>
      <c r="AJ33" s="85"/>
      <c r="AK33" s="85" t="str">
        <f t="shared" ref="AK33" si="107">IF($C33="","有効",IF($C33="KOKOMO-S230MGT-P","有効","-"))</f>
        <v>有効</v>
      </c>
      <c r="AL33" s="85">
        <v>1</v>
      </c>
      <c r="AM33" s="85"/>
      <c r="AN33" s="85" t="str">
        <f t="shared" ref="AN33" si="108">IF($C33="","有効",IF($C33="KOKOMO-S230MGT-P","有効","-"))</f>
        <v>有効</v>
      </c>
      <c r="AO33" s="85">
        <v>1</v>
      </c>
      <c r="AP33" s="85"/>
      <c r="AQ33" s="85" t="str">
        <f t="shared" ref="AQ33" si="109">IF($C33="","有効",IF($C33="KOKOMO-S230MGT-P","有効","-"))</f>
        <v>有効</v>
      </c>
      <c r="AR33" s="85">
        <v>1</v>
      </c>
      <c r="AS33" s="85"/>
      <c r="AT33" s="85" t="str">
        <f t="shared" ref="AT33" si="110">IF($C33="","有効",IF($C33="KOKOMO-S230MGT-P","有効","-"))</f>
        <v>有効</v>
      </c>
      <c r="AU33" s="85">
        <v>1</v>
      </c>
      <c r="AV33" s="85"/>
      <c r="AW33" s="85" t="str">
        <f t="shared" ref="AW33" si="111">IF($C33="","有効",IF($C33="KOKOMO-S230MGT-P","有効","-"))</f>
        <v>有効</v>
      </c>
      <c r="AX33" s="85">
        <v>1</v>
      </c>
      <c r="AY33" s="85"/>
      <c r="AZ33" s="85" t="str">
        <f t="shared" ref="AZ33" si="112">IF($C33="","有効",IF($C33="KOKOMO-S230MGT-P","有効","-"))</f>
        <v>有効</v>
      </c>
      <c r="BA33" s="85">
        <v>1</v>
      </c>
      <c r="BB33" s="85"/>
      <c r="BC33" s="85" t="str">
        <f t="shared" ref="BC33" si="113">IF($C33="","有効",IF($C33="KOKOMO-S230MGT-P","有効","-"))</f>
        <v>有効</v>
      </c>
      <c r="BD33" s="85">
        <v>1</v>
      </c>
      <c r="BE33" s="85"/>
      <c r="BF33" s="85" t="str">
        <f t="shared" ref="BF33" si="114">IF($C33="","有効",IF($C33="KOKOMO-S230MGT-P","有効","-"))</f>
        <v>有効</v>
      </c>
      <c r="BG33" s="85">
        <v>1</v>
      </c>
      <c r="BH33" s="85"/>
      <c r="BI33" s="85" t="str">
        <f t="shared" ref="BI33" si="115">IF($C33="","有効",IF($C33="KOKOMO-S230MGT-P","有効","-"))</f>
        <v>有効</v>
      </c>
      <c r="BJ33" s="85">
        <v>1</v>
      </c>
      <c r="BK33" s="85"/>
      <c r="BL33" s="85" t="str">
        <f t="shared" ref="BL33" si="116">IF($C33="","有効",IF($C33="KOKOMO-S230MGT-P","有効","-"))</f>
        <v>有効</v>
      </c>
      <c r="BM33" s="85">
        <v>1</v>
      </c>
      <c r="BN33" s="85"/>
      <c r="BO33" s="85" t="str">
        <f t="shared" ref="BO33" si="117">IF($C33="","有効",IF($C33="KOKOMO-S230MGT-P","有効","-"))</f>
        <v>有効</v>
      </c>
      <c r="BP33" s="85">
        <v>1</v>
      </c>
      <c r="BQ33" s="85"/>
      <c r="BR33" s="85" t="str">
        <f t="shared" ref="BR33" si="118">IF($C33="","有効",IF($C33="KOKOMO-S230MGT-P","有効","-"))</f>
        <v>有効</v>
      </c>
      <c r="BS33" s="85">
        <v>1</v>
      </c>
      <c r="BT33" s="85"/>
      <c r="BU33" s="85" t="str">
        <f t="shared" ref="BU33" si="119">IF($C33="","有効",IF($C33="KOKOMO-S230MGT-P","有効","-"))</f>
        <v>有効</v>
      </c>
      <c r="BV33" s="85">
        <v>1</v>
      </c>
      <c r="BW33" s="85"/>
      <c r="BX33" s="85" t="str">
        <f t="shared" ref="BX33" si="120">IF($C33="","有効",IF($C33="KOKOMO-S230MGT-P","有効","-"))</f>
        <v>有効</v>
      </c>
      <c r="BY33" s="85">
        <v>1</v>
      </c>
      <c r="BZ33" s="85"/>
      <c r="CA33" s="85" t="str">
        <f t="shared" ref="CA33" si="121">IF($C33="","有効",IF($C33="KOKOMO-S230MGT-P","有効","-"))</f>
        <v>有効</v>
      </c>
      <c r="CB33" s="85">
        <v>1</v>
      </c>
      <c r="CC33" s="85"/>
      <c r="CD33" s="85" t="str">
        <f t="shared" ref="CD33" si="122">IF($C33="","有効",IF($C33="KOKOMO-S230MGT-P","有効","-"))</f>
        <v>有効</v>
      </c>
      <c r="CE33" s="85">
        <v>1</v>
      </c>
      <c r="CF33" s="85"/>
      <c r="CG33" s="85" t="s">
        <v>196</v>
      </c>
      <c r="CH33" s="85">
        <v>1</v>
      </c>
      <c r="CI33" s="85"/>
      <c r="CJ33" s="85" t="s">
        <v>196</v>
      </c>
      <c r="CK33" s="85">
        <v>1</v>
      </c>
      <c r="CL33" s="85"/>
      <c r="CM33" s="85" t="s">
        <v>196</v>
      </c>
      <c r="CN33" s="85">
        <v>1</v>
      </c>
      <c r="CO33" s="85"/>
      <c r="CP33" s="85" t="s">
        <v>196</v>
      </c>
      <c r="CQ33" s="85">
        <v>1</v>
      </c>
      <c r="CR33" s="85"/>
      <c r="CS33" s="85" t="s">
        <v>196</v>
      </c>
      <c r="CT33" s="85">
        <v>1</v>
      </c>
      <c r="CU33" s="85"/>
      <c r="CV33" s="85" t="s">
        <v>196</v>
      </c>
      <c r="CW33" s="85">
        <v>1</v>
      </c>
      <c r="CX33" s="86"/>
    </row>
    <row r="34" spans="2:102">
      <c r="B34" s="249">
        <v>10</v>
      </c>
      <c r="C34" s="85"/>
      <c r="D34" s="95"/>
      <c r="E34" s="101" t="s">
        <v>207</v>
      </c>
      <c r="F34" s="230" t="s">
        <v>126</v>
      </c>
      <c r="G34" s="85"/>
      <c r="H34" s="176"/>
      <c r="I34" s="85"/>
      <c r="J34" s="230" t="s">
        <v>76</v>
      </c>
      <c r="K34" s="85"/>
      <c r="L34" s="85" t="s">
        <v>76</v>
      </c>
      <c r="M34" s="85" t="s">
        <v>74</v>
      </c>
      <c r="N34" s="94"/>
      <c r="O34" s="94"/>
      <c r="P34" s="85" t="s">
        <v>74</v>
      </c>
      <c r="Q34" s="94"/>
      <c r="R34" s="94"/>
      <c r="S34" s="85" t="s">
        <v>74</v>
      </c>
      <c r="T34" s="94"/>
      <c r="U34" s="94"/>
      <c r="V34" s="85" t="s">
        <v>74</v>
      </c>
      <c r="W34" s="94"/>
      <c r="X34" s="94"/>
      <c r="Y34" s="85" t="s">
        <v>74</v>
      </c>
      <c r="Z34" s="94"/>
      <c r="AA34" s="94"/>
      <c r="AB34" s="85" t="s">
        <v>74</v>
      </c>
      <c r="AC34" s="94"/>
      <c r="AD34" s="94"/>
      <c r="AE34" s="85" t="s">
        <v>74</v>
      </c>
      <c r="AF34" s="94"/>
      <c r="AG34" s="94"/>
      <c r="AH34" s="85" t="s">
        <v>74</v>
      </c>
      <c r="AI34" s="94"/>
      <c r="AJ34" s="94"/>
      <c r="AK34" s="85" t="s">
        <v>74</v>
      </c>
      <c r="AL34" s="94"/>
      <c r="AM34" s="94"/>
      <c r="AN34" s="85" t="s">
        <v>74</v>
      </c>
      <c r="AO34" s="94"/>
      <c r="AP34" s="94"/>
      <c r="AQ34" s="85" t="s">
        <v>74</v>
      </c>
      <c r="AR34" s="94"/>
      <c r="AS34" s="94"/>
      <c r="AT34" s="85" t="s">
        <v>74</v>
      </c>
      <c r="AU34" s="94"/>
      <c r="AV34" s="94"/>
      <c r="AW34" s="85" t="s">
        <v>74</v>
      </c>
      <c r="AX34" s="94"/>
      <c r="AY34" s="94"/>
      <c r="AZ34" s="85" t="s">
        <v>74</v>
      </c>
      <c r="BA34" s="94"/>
      <c r="BB34" s="94"/>
      <c r="BC34" s="85" t="s">
        <v>74</v>
      </c>
      <c r="BD34" s="94"/>
      <c r="BE34" s="94"/>
      <c r="BF34" s="85" t="s">
        <v>74</v>
      </c>
      <c r="BG34" s="94"/>
      <c r="BH34" s="94"/>
      <c r="BI34" s="85" t="s">
        <v>74</v>
      </c>
      <c r="BJ34" s="94"/>
      <c r="BK34" s="94"/>
      <c r="BL34" s="85" t="s">
        <v>74</v>
      </c>
      <c r="BM34" s="94"/>
      <c r="BN34" s="94"/>
      <c r="BO34" s="85" t="s">
        <v>74</v>
      </c>
      <c r="BP34" s="94"/>
      <c r="BQ34" s="94"/>
      <c r="BR34" s="85" t="s">
        <v>74</v>
      </c>
      <c r="BS34" s="94"/>
      <c r="BT34" s="94"/>
      <c r="BU34" s="85" t="s">
        <v>74</v>
      </c>
      <c r="BV34" s="94"/>
      <c r="BW34" s="94"/>
      <c r="BX34" s="85" t="s">
        <v>74</v>
      </c>
      <c r="BY34" s="94"/>
      <c r="BZ34" s="94"/>
      <c r="CA34" s="85" t="s">
        <v>74</v>
      </c>
      <c r="CB34" s="94"/>
      <c r="CC34" s="94"/>
      <c r="CD34" s="85" t="s">
        <v>74</v>
      </c>
      <c r="CE34" s="94"/>
      <c r="CF34" s="94"/>
      <c r="CG34" s="85" t="s">
        <v>74</v>
      </c>
      <c r="CH34" s="94"/>
      <c r="CI34" s="94"/>
      <c r="CJ34" s="85" t="s">
        <v>74</v>
      </c>
      <c r="CK34" s="94"/>
      <c r="CL34" s="94"/>
      <c r="CM34" s="85" t="s">
        <v>74</v>
      </c>
      <c r="CN34" s="94"/>
      <c r="CO34" s="94"/>
      <c r="CP34" s="85" t="s">
        <v>74</v>
      </c>
      <c r="CQ34" s="94"/>
      <c r="CR34" s="94"/>
      <c r="CS34" s="85" t="s">
        <v>74</v>
      </c>
      <c r="CT34" s="94"/>
      <c r="CU34" s="94"/>
      <c r="CV34" s="85" t="s">
        <v>74</v>
      </c>
      <c r="CW34" s="94"/>
      <c r="CX34" s="102"/>
    </row>
    <row r="35" spans="2:102">
      <c r="B35" s="249"/>
      <c r="C35" s="85"/>
      <c r="D35" s="103" t="str">
        <f>IF(D34="","",
_xlfn.TEXTJOIN("/",TRUE,
_xlfn.XLOOKUP(D34,'1.組織構成'!$B$21:$B$40,'1.組織構成'!$C$21:$F$40)
))</f>
        <v/>
      </c>
      <c r="E35" s="85"/>
      <c r="F35" s="231"/>
      <c r="G35" s="85"/>
      <c r="H35" s="176"/>
      <c r="I35" s="85"/>
      <c r="J35" s="231"/>
      <c r="K35" s="85"/>
      <c r="L35" s="85">
        <v>32768</v>
      </c>
      <c r="M35" s="85" t="s">
        <v>74</v>
      </c>
      <c r="N35" s="85">
        <v>1</v>
      </c>
      <c r="O35" s="85"/>
      <c r="P35" s="85" t="s">
        <v>74</v>
      </c>
      <c r="Q35" s="85">
        <v>1</v>
      </c>
      <c r="R35" s="85"/>
      <c r="S35" s="85" t="s">
        <v>74</v>
      </c>
      <c r="T35" s="85">
        <v>1</v>
      </c>
      <c r="U35" s="85"/>
      <c r="V35" s="85" t="s">
        <v>74</v>
      </c>
      <c r="W35" s="85">
        <v>1</v>
      </c>
      <c r="X35" s="85"/>
      <c r="Y35" s="85" t="s">
        <v>74</v>
      </c>
      <c r="Z35" s="85">
        <v>1</v>
      </c>
      <c r="AA35" s="85"/>
      <c r="AB35" s="85" t="s">
        <v>74</v>
      </c>
      <c r="AC35" s="85">
        <v>1</v>
      </c>
      <c r="AD35" s="85"/>
      <c r="AE35" s="85" t="s">
        <v>74</v>
      </c>
      <c r="AF35" s="85">
        <v>1</v>
      </c>
      <c r="AG35" s="85"/>
      <c r="AH35" s="85" t="s">
        <v>74</v>
      </c>
      <c r="AI35" s="85">
        <v>1</v>
      </c>
      <c r="AJ35" s="85"/>
      <c r="AK35" s="85" t="str">
        <f t="shared" ref="AK35" si="123">IF($C35="","有効",IF($C35="KOKOMO-S230MGT-P","有効","-"))</f>
        <v>有効</v>
      </c>
      <c r="AL35" s="85">
        <v>1</v>
      </c>
      <c r="AM35" s="85"/>
      <c r="AN35" s="85" t="str">
        <f t="shared" ref="AN35" si="124">IF($C35="","有効",IF($C35="KOKOMO-S230MGT-P","有効","-"))</f>
        <v>有効</v>
      </c>
      <c r="AO35" s="85">
        <v>1</v>
      </c>
      <c r="AP35" s="85"/>
      <c r="AQ35" s="85" t="str">
        <f t="shared" ref="AQ35" si="125">IF($C35="","有効",IF($C35="KOKOMO-S230MGT-P","有効","-"))</f>
        <v>有効</v>
      </c>
      <c r="AR35" s="85">
        <v>1</v>
      </c>
      <c r="AS35" s="85"/>
      <c r="AT35" s="85" t="str">
        <f t="shared" ref="AT35" si="126">IF($C35="","有効",IF($C35="KOKOMO-S230MGT-P","有効","-"))</f>
        <v>有効</v>
      </c>
      <c r="AU35" s="85">
        <v>1</v>
      </c>
      <c r="AV35" s="85"/>
      <c r="AW35" s="85" t="str">
        <f t="shared" ref="AW35" si="127">IF($C35="","有効",IF($C35="KOKOMO-S230MGT-P","有効","-"))</f>
        <v>有効</v>
      </c>
      <c r="AX35" s="85">
        <v>1</v>
      </c>
      <c r="AY35" s="85"/>
      <c r="AZ35" s="85" t="str">
        <f t="shared" ref="AZ35" si="128">IF($C35="","有効",IF($C35="KOKOMO-S230MGT-P","有効","-"))</f>
        <v>有効</v>
      </c>
      <c r="BA35" s="85">
        <v>1</v>
      </c>
      <c r="BB35" s="85"/>
      <c r="BC35" s="85" t="str">
        <f t="shared" ref="BC35" si="129">IF($C35="","有効",IF($C35="KOKOMO-S230MGT-P","有効","-"))</f>
        <v>有効</v>
      </c>
      <c r="BD35" s="85">
        <v>1</v>
      </c>
      <c r="BE35" s="85"/>
      <c r="BF35" s="85" t="str">
        <f t="shared" ref="BF35" si="130">IF($C35="","有効",IF($C35="KOKOMO-S230MGT-P","有効","-"))</f>
        <v>有効</v>
      </c>
      <c r="BG35" s="85">
        <v>1</v>
      </c>
      <c r="BH35" s="85"/>
      <c r="BI35" s="85" t="str">
        <f t="shared" ref="BI35" si="131">IF($C35="","有効",IF($C35="KOKOMO-S230MGT-P","有効","-"))</f>
        <v>有効</v>
      </c>
      <c r="BJ35" s="85">
        <v>1</v>
      </c>
      <c r="BK35" s="85"/>
      <c r="BL35" s="85" t="str">
        <f t="shared" ref="BL35" si="132">IF($C35="","有効",IF($C35="KOKOMO-S230MGT-P","有効","-"))</f>
        <v>有効</v>
      </c>
      <c r="BM35" s="85">
        <v>1</v>
      </c>
      <c r="BN35" s="85"/>
      <c r="BO35" s="85" t="str">
        <f t="shared" ref="BO35" si="133">IF($C35="","有効",IF($C35="KOKOMO-S230MGT-P","有効","-"))</f>
        <v>有効</v>
      </c>
      <c r="BP35" s="85">
        <v>1</v>
      </c>
      <c r="BQ35" s="85"/>
      <c r="BR35" s="85" t="str">
        <f t="shared" ref="BR35" si="134">IF($C35="","有効",IF($C35="KOKOMO-S230MGT-P","有効","-"))</f>
        <v>有効</v>
      </c>
      <c r="BS35" s="85">
        <v>1</v>
      </c>
      <c r="BT35" s="85"/>
      <c r="BU35" s="85" t="str">
        <f t="shared" ref="BU35" si="135">IF($C35="","有効",IF($C35="KOKOMO-S230MGT-P","有効","-"))</f>
        <v>有効</v>
      </c>
      <c r="BV35" s="85">
        <v>1</v>
      </c>
      <c r="BW35" s="85"/>
      <c r="BX35" s="85" t="str">
        <f t="shared" ref="BX35" si="136">IF($C35="","有効",IF($C35="KOKOMO-S230MGT-P","有効","-"))</f>
        <v>有効</v>
      </c>
      <c r="BY35" s="85">
        <v>1</v>
      </c>
      <c r="BZ35" s="85"/>
      <c r="CA35" s="85" t="str">
        <f t="shared" ref="CA35" si="137">IF($C35="","有効",IF($C35="KOKOMO-S230MGT-P","有効","-"))</f>
        <v>有効</v>
      </c>
      <c r="CB35" s="85">
        <v>1</v>
      </c>
      <c r="CC35" s="85"/>
      <c r="CD35" s="85" t="str">
        <f t="shared" ref="CD35" si="138">IF($C35="","有効",IF($C35="KOKOMO-S230MGT-P","有効","-"))</f>
        <v>有効</v>
      </c>
      <c r="CE35" s="85">
        <v>1</v>
      </c>
      <c r="CF35" s="85"/>
      <c r="CG35" s="85" t="s">
        <v>196</v>
      </c>
      <c r="CH35" s="85">
        <v>1</v>
      </c>
      <c r="CI35" s="85"/>
      <c r="CJ35" s="85" t="s">
        <v>196</v>
      </c>
      <c r="CK35" s="85">
        <v>1</v>
      </c>
      <c r="CL35" s="85"/>
      <c r="CM35" s="85" t="s">
        <v>196</v>
      </c>
      <c r="CN35" s="85">
        <v>1</v>
      </c>
      <c r="CO35" s="85"/>
      <c r="CP35" s="85" t="s">
        <v>196</v>
      </c>
      <c r="CQ35" s="85">
        <v>1</v>
      </c>
      <c r="CR35" s="85"/>
      <c r="CS35" s="85" t="s">
        <v>196</v>
      </c>
      <c r="CT35" s="85">
        <v>1</v>
      </c>
      <c r="CU35" s="85"/>
      <c r="CV35" s="85" t="s">
        <v>196</v>
      </c>
      <c r="CW35" s="85">
        <v>1</v>
      </c>
      <c r="CX35" s="86"/>
    </row>
    <row r="36" spans="2:102">
      <c r="B36" s="249">
        <v>11</v>
      </c>
      <c r="C36" s="85"/>
      <c r="D36" s="95"/>
      <c r="E36" s="101" t="s">
        <v>207</v>
      </c>
      <c r="F36" s="230" t="s">
        <v>126</v>
      </c>
      <c r="G36" s="85"/>
      <c r="H36" s="176"/>
      <c r="I36" s="85"/>
      <c r="J36" s="230" t="s">
        <v>76</v>
      </c>
      <c r="K36" s="85"/>
      <c r="L36" s="85" t="s">
        <v>76</v>
      </c>
      <c r="M36" s="85" t="s">
        <v>74</v>
      </c>
      <c r="N36" s="94"/>
      <c r="O36" s="94"/>
      <c r="P36" s="85" t="s">
        <v>74</v>
      </c>
      <c r="Q36" s="94"/>
      <c r="R36" s="94"/>
      <c r="S36" s="85" t="s">
        <v>74</v>
      </c>
      <c r="T36" s="94"/>
      <c r="U36" s="94"/>
      <c r="V36" s="85" t="s">
        <v>74</v>
      </c>
      <c r="W36" s="94"/>
      <c r="X36" s="94"/>
      <c r="Y36" s="85" t="s">
        <v>74</v>
      </c>
      <c r="Z36" s="94"/>
      <c r="AA36" s="94"/>
      <c r="AB36" s="85" t="s">
        <v>74</v>
      </c>
      <c r="AC36" s="94"/>
      <c r="AD36" s="94"/>
      <c r="AE36" s="85" t="s">
        <v>74</v>
      </c>
      <c r="AF36" s="94"/>
      <c r="AG36" s="94"/>
      <c r="AH36" s="85" t="s">
        <v>74</v>
      </c>
      <c r="AI36" s="94"/>
      <c r="AJ36" s="94"/>
      <c r="AK36" s="85" t="s">
        <v>74</v>
      </c>
      <c r="AL36" s="94"/>
      <c r="AM36" s="94"/>
      <c r="AN36" s="85" t="s">
        <v>74</v>
      </c>
      <c r="AO36" s="94"/>
      <c r="AP36" s="94"/>
      <c r="AQ36" s="85" t="s">
        <v>74</v>
      </c>
      <c r="AR36" s="94"/>
      <c r="AS36" s="94"/>
      <c r="AT36" s="85" t="s">
        <v>74</v>
      </c>
      <c r="AU36" s="94"/>
      <c r="AV36" s="94"/>
      <c r="AW36" s="85" t="s">
        <v>74</v>
      </c>
      <c r="AX36" s="94"/>
      <c r="AY36" s="94"/>
      <c r="AZ36" s="85" t="s">
        <v>74</v>
      </c>
      <c r="BA36" s="94"/>
      <c r="BB36" s="94"/>
      <c r="BC36" s="85" t="s">
        <v>74</v>
      </c>
      <c r="BD36" s="94"/>
      <c r="BE36" s="94"/>
      <c r="BF36" s="85" t="s">
        <v>74</v>
      </c>
      <c r="BG36" s="94"/>
      <c r="BH36" s="94"/>
      <c r="BI36" s="85" t="s">
        <v>74</v>
      </c>
      <c r="BJ36" s="94"/>
      <c r="BK36" s="94"/>
      <c r="BL36" s="85" t="s">
        <v>74</v>
      </c>
      <c r="BM36" s="94"/>
      <c r="BN36" s="94"/>
      <c r="BO36" s="85" t="s">
        <v>74</v>
      </c>
      <c r="BP36" s="94"/>
      <c r="BQ36" s="94"/>
      <c r="BR36" s="85" t="s">
        <v>74</v>
      </c>
      <c r="BS36" s="94"/>
      <c r="BT36" s="94"/>
      <c r="BU36" s="85" t="s">
        <v>74</v>
      </c>
      <c r="BV36" s="94"/>
      <c r="BW36" s="94"/>
      <c r="BX36" s="85" t="s">
        <v>74</v>
      </c>
      <c r="BY36" s="94"/>
      <c r="BZ36" s="94"/>
      <c r="CA36" s="85" t="s">
        <v>74</v>
      </c>
      <c r="CB36" s="94"/>
      <c r="CC36" s="94"/>
      <c r="CD36" s="85" t="s">
        <v>74</v>
      </c>
      <c r="CE36" s="94"/>
      <c r="CF36" s="94"/>
      <c r="CG36" s="85" t="s">
        <v>74</v>
      </c>
      <c r="CH36" s="94"/>
      <c r="CI36" s="94"/>
      <c r="CJ36" s="85" t="s">
        <v>74</v>
      </c>
      <c r="CK36" s="94"/>
      <c r="CL36" s="94"/>
      <c r="CM36" s="85" t="s">
        <v>74</v>
      </c>
      <c r="CN36" s="94"/>
      <c r="CO36" s="94"/>
      <c r="CP36" s="85" t="s">
        <v>74</v>
      </c>
      <c r="CQ36" s="94"/>
      <c r="CR36" s="94"/>
      <c r="CS36" s="85" t="s">
        <v>74</v>
      </c>
      <c r="CT36" s="94"/>
      <c r="CU36" s="94"/>
      <c r="CV36" s="85" t="s">
        <v>74</v>
      </c>
      <c r="CW36" s="94"/>
      <c r="CX36" s="102"/>
    </row>
    <row r="37" spans="2:102">
      <c r="B37" s="249"/>
      <c r="C37" s="85"/>
      <c r="D37" s="103" t="str">
        <f>IF(D36="","",
_xlfn.TEXTJOIN("/",TRUE,
_xlfn.XLOOKUP(D36,'1.組織構成'!$B$21:$B$40,'1.組織構成'!$C$21:$F$40)
))</f>
        <v/>
      </c>
      <c r="E37" s="85"/>
      <c r="F37" s="231"/>
      <c r="G37" s="85"/>
      <c r="H37" s="176"/>
      <c r="I37" s="85"/>
      <c r="J37" s="231"/>
      <c r="K37" s="85"/>
      <c r="L37" s="85">
        <v>32768</v>
      </c>
      <c r="M37" s="85" t="s">
        <v>74</v>
      </c>
      <c r="N37" s="85">
        <v>1</v>
      </c>
      <c r="O37" s="85"/>
      <c r="P37" s="85" t="s">
        <v>74</v>
      </c>
      <c r="Q37" s="85">
        <v>1</v>
      </c>
      <c r="R37" s="85"/>
      <c r="S37" s="85" t="s">
        <v>74</v>
      </c>
      <c r="T37" s="85">
        <v>1</v>
      </c>
      <c r="U37" s="85"/>
      <c r="V37" s="85" t="s">
        <v>74</v>
      </c>
      <c r="W37" s="85">
        <v>1</v>
      </c>
      <c r="X37" s="85"/>
      <c r="Y37" s="85" t="s">
        <v>74</v>
      </c>
      <c r="Z37" s="85">
        <v>1</v>
      </c>
      <c r="AA37" s="85"/>
      <c r="AB37" s="85" t="s">
        <v>74</v>
      </c>
      <c r="AC37" s="85">
        <v>1</v>
      </c>
      <c r="AD37" s="85"/>
      <c r="AE37" s="85" t="s">
        <v>74</v>
      </c>
      <c r="AF37" s="85">
        <v>1</v>
      </c>
      <c r="AG37" s="85"/>
      <c r="AH37" s="85" t="s">
        <v>74</v>
      </c>
      <c r="AI37" s="85">
        <v>1</v>
      </c>
      <c r="AJ37" s="85"/>
      <c r="AK37" s="85" t="str">
        <f t="shared" ref="AK37" si="139">IF($C37="","有効",IF($C37="KOKOMO-S230MGT-P","有効","-"))</f>
        <v>有効</v>
      </c>
      <c r="AL37" s="85">
        <v>1</v>
      </c>
      <c r="AM37" s="85"/>
      <c r="AN37" s="85" t="str">
        <f t="shared" ref="AN37" si="140">IF($C37="","有効",IF($C37="KOKOMO-S230MGT-P","有効","-"))</f>
        <v>有効</v>
      </c>
      <c r="AO37" s="85">
        <v>1</v>
      </c>
      <c r="AP37" s="85"/>
      <c r="AQ37" s="85" t="str">
        <f t="shared" ref="AQ37" si="141">IF($C37="","有効",IF($C37="KOKOMO-S230MGT-P","有効","-"))</f>
        <v>有効</v>
      </c>
      <c r="AR37" s="85">
        <v>1</v>
      </c>
      <c r="AS37" s="85"/>
      <c r="AT37" s="85" t="str">
        <f t="shared" ref="AT37" si="142">IF($C37="","有効",IF($C37="KOKOMO-S230MGT-P","有効","-"))</f>
        <v>有効</v>
      </c>
      <c r="AU37" s="85">
        <v>1</v>
      </c>
      <c r="AV37" s="85"/>
      <c r="AW37" s="85" t="str">
        <f t="shared" ref="AW37" si="143">IF($C37="","有効",IF($C37="KOKOMO-S230MGT-P","有効","-"))</f>
        <v>有効</v>
      </c>
      <c r="AX37" s="85">
        <v>1</v>
      </c>
      <c r="AY37" s="85"/>
      <c r="AZ37" s="85" t="str">
        <f t="shared" ref="AZ37" si="144">IF($C37="","有効",IF($C37="KOKOMO-S230MGT-P","有効","-"))</f>
        <v>有効</v>
      </c>
      <c r="BA37" s="85">
        <v>1</v>
      </c>
      <c r="BB37" s="85"/>
      <c r="BC37" s="85" t="str">
        <f t="shared" ref="BC37" si="145">IF($C37="","有効",IF($C37="KOKOMO-S230MGT-P","有効","-"))</f>
        <v>有効</v>
      </c>
      <c r="BD37" s="85">
        <v>1</v>
      </c>
      <c r="BE37" s="85"/>
      <c r="BF37" s="85" t="str">
        <f t="shared" ref="BF37" si="146">IF($C37="","有効",IF($C37="KOKOMO-S230MGT-P","有効","-"))</f>
        <v>有効</v>
      </c>
      <c r="BG37" s="85">
        <v>1</v>
      </c>
      <c r="BH37" s="85"/>
      <c r="BI37" s="85" t="str">
        <f t="shared" ref="BI37" si="147">IF($C37="","有効",IF($C37="KOKOMO-S230MGT-P","有効","-"))</f>
        <v>有効</v>
      </c>
      <c r="BJ37" s="85">
        <v>1</v>
      </c>
      <c r="BK37" s="85"/>
      <c r="BL37" s="85" t="str">
        <f t="shared" ref="BL37" si="148">IF($C37="","有効",IF($C37="KOKOMO-S230MGT-P","有効","-"))</f>
        <v>有効</v>
      </c>
      <c r="BM37" s="85">
        <v>1</v>
      </c>
      <c r="BN37" s="85"/>
      <c r="BO37" s="85" t="str">
        <f t="shared" ref="BO37" si="149">IF($C37="","有効",IF($C37="KOKOMO-S230MGT-P","有効","-"))</f>
        <v>有効</v>
      </c>
      <c r="BP37" s="85">
        <v>1</v>
      </c>
      <c r="BQ37" s="85"/>
      <c r="BR37" s="85" t="str">
        <f t="shared" ref="BR37" si="150">IF($C37="","有効",IF($C37="KOKOMO-S230MGT-P","有効","-"))</f>
        <v>有効</v>
      </c>
      <c r="BS37" s="85">
        <v>1</v>
      </c>
      <c r="BT37" s="85"/>
      <c r="BU37" s="85" t="str">
        <f t="shared" ref="BU37" si="151">IF($C37="","有効",IF($C37="KOKOMO-S230MGT-P","有効","-"))</f>
        <v>有効</v>
      </c>
      <c r="BV37" s="85">
        <v>1</v>
      </c>
      <c r="BW37" s="85"/>
      <c r="BX37" s="85" t="str">
        <f t="shared" ref="BX37" si="152">IF($C37="","有効",IF($C37="KOKOMO-S230MGT-P","有効","-"))</f>
        <v>有効</v>
      </c>
      <c r="BY37" s="85">
        <v>1</v>
      </c>
      <c r="BZ37" s="85"/>
      <c r="CA37" s="85" t="str">
        <f t="shared" ref="CA37" si="153">IF($C37="","有効",IF($C37="KOKOMO-S230MGT-P","有効","-"))</f>
        <v>有効</v>
      </c>
      <c r="CB37" s="85">
        <v>1</v>
      </c>
      <c r="CC37" s="85"/>
      <c r="CD37" s="85" t="str">
        <f t="shared" ref="CD37" si="154">IF($C37="","有効",IF($C37="KOKOMO-S230MGT-P","有効","-"))</f>
        <v>有効</v>
      </c>
      <c r="CE37" s="85">
        <v>1</v>
      </c>
      <c r="CF37" s="85"/>
      <c r="CG37" s="85" t="s">
        <v>196</v>
      </c>
      <c r="CH37" s="85">
        <v>1</v>
      </c>
      <c r="CI37" s="85"/>
      <c r="CJ37" s="85" t="s">
        <v>196</v>
      </c>
      <c r="CK37" s="85">
        <v>1</v>
      </c>
      <c r="CL37" s="85"/>
      <c r="CM37" s="85" t="s">
        <v>196</v>
      </c>
      <c r="CN37" s="85">
        <v>1</v>
      </c>
      <c r="CO37" s="85"/>
      <c r="CP37" s="85" t="s">
        <v>196</v>
      </c>
      <c r="CQ37" s="85">
        <v>1</v>
      </c>
      <c r="CR37" s="85"/>
      <c r="CS37" s="85" t="s">
        <v>196</v>
      </c>
      <c r="CT37" s="85">
        <v>1</v>
      </c>
      <c r="CU37" s="85"/>
      <c r="CV37" s="85" t="s">
        <v>196</v>
      </c>
      <c r="CW37" s="85">
        <v>1</v>
      </c>
      <c r="CX37" s="86"/>
    </row>
    <row r="38" spans="2:102">
      <c r="B38" s="249">
        <v>12</v>
      </c>
      <c r="C38" s="85"/>
      <c r="D38" s="95"/>
      <c r="E38" s="101" t="s">
        <v>207</v>
      </c>
      <c r="F38" s="230" t="s">
        <v>126</v>
      </c>
      <c r="G38" s="85"/>
      <c r="H38" s="176"/>
      <c r="I38" s="85"/>
      <c r="J38" s="230" t="s">
        <v>76</v>
      </c>
      <c r="K38" s="85"/>
      <c r="L38" s="85" t="s">
        <v>76</v>
      </c>
      <c r="M38" s="85" t="s">
        <v>74</v>
      </c>
      <c r="N38" s="94"/>
      <c r="O38" s="94"/>
      <c r="P38" s="85" t="s">
        <v>74</v>
      </c>
      <c r="Q38" s="94"/>
      <c r="R38" s="94"/>
      <c r="S38" s="85" t="s">
        <v>74</v>
      </c>
      <c r="T38" s="94"/>
      <c r="U38" s="94"/>
      <c r="V38" s="85" t="s">
        <v>74</v>
      </c>
      <c r="W38" s="94"/>
      <c r="X38" s="94"/>
      <c r="Y38" s="85" t="s">
        <v>74</v>
      </c>
      <c r="Z38" s="94"/>
      <c r="AA38" s="94"/>
      <c r="AB38" s="85" t="s">
        <v>74</v>
      </c>
      <c r="AC38" s="94"/>
      <c r="AD38" s="94"/>
      <c r="AE38" s="85" t="s">
        <v>74</v>
      </c>
      <c r="AF38" s="94"/>
      <c r="AG38" s="94"/>
      <c r="AH38" s="85" t="s">
        <v>74</v>
      </c>
      <c r="AI38" s="94"/>
      <c r="AJ38" s="94"/>
      <c r="AK38" s="85" t="s">
        <v>74</v>
      </c>
      <c r="AL38" s="94"/>
      <c r="AM38" s="94"/>
      <c r="AN38" s="85" t="s">
        <v>74</v>
      </c>
      <c r="AO38" s="94"/>
      <c r="AP38" s="94"/>
      <c r="AQ38" s="85" t="s">
        <v>74</v>
      </c>
      <c r="AR38" s="94"/>
      <c r="AS38" s="94"/>
      <c r="AT38" s="85" t="s">
        <v>74</v>
      </c>
      <c r="AU38" s="94"/>
      <c r="AV38" s="94"/>
      <c r="AW38" s="85" t="s">
        <v>74</v>
      </c>
      <c r="AX38" s="94"/>
      <c r="AY38" s="94"/>
      <c r="AZ38" s="85" t="s">
        <v>74</v>
      </c>
      <c r="BA38" s="94"/>
      <c r="BB38" s="94"/>
      <c r="BC38" s="85" t="s">
        <v>74</v>
      </c>
      <c r="BD38" s="94"/>
      <c r="BE38" s="94"/>
      <c r="BF38" s="85" t="s">
        <v>74</v>
      </c>
      <c r="BG38" s="94"/>
      <c r="BH38" s="94"/>
      <c r="BI38" s="85" t="s">
        <v>74</v>
      </c>
      <c r="BJ38" s="94"/>
      <c r="BK38" s="94"/>
      <c r="BL38" s="85" t="s">
        <v>74</v>
      </c>
      <c r="BM38" s="94"/>
      <c r="BN38" s="94"/>
      <c r="BO38" s="85" t="s">
        <v>74</v>
      </c>
      <c r="BP38" s="94"/>
      <c r="BQ38" s="94"/>
      <c r="BR38" s="85" t="s">
        <v>74</v>
      </c>
      <c r="BS38" s="94"/>
      <c r="BT38" s="94"/>
      <c r="BU38" s="85" t="s">
        <v>74</v>
      </c>
      <c r="BV38" s="94"/>
      <c r="BW38" s="94"/>
      <c r="BX38" s="85" t="s">
        <v>74</v>
      </c>
      <c r="BY38" s="94"/>
      <c r="BZ38" s="94"/>
      <c r="CA38" s="85" t="s">
        <v>74</v>
      </c>
      <c r="CB38" s="94"/>
      <c r="CC38" s="94"/>
      <c r="CD38" s="85" t="s">
        <v>74</v>
      </c>
      <c r="CE38" s="94"/>
      <c r="CF38" s="94"/>
      <c r="CG38" s="85" t="s">
        <v>74</v>
      </c>
      <c r="CH38" s="94"/>
      <c r="CI38" s="94"/>
      <c r="CJ38" s="85" t="s">
        <v>74</v>
      </c>
      <c r="CK38" s="94"/>
      <c r="CL38" s="94"/>
      <c r="CM38" s="85" t="s">
        <v>74</v>
      </c>
      <c r="CN38" s="94"/>
      <c r="CO38" s="94"/>
      <c r="CP38" s="85" t="s">
        <v>74</v>
      </c>
      <c r="CQ38" s="94"/>
      <c r="CR38" s="94"/>
      <c r="CS38" s="85" t="s">
        <v>74</v>
      </c>
      <c r="CT38" s="94"/>
      <c r="CU38" s="94"/>
      <c r="CV38" s="85" t="s">
        <v>74</v>
      </c>
      <c r="CW38" s="94"/>
      <c r="CX38" s="102"/>
    </row>
    <row r="39" spans="2:102">
      <c r="B39" s="249"/>
      <c r="C39" s="85"/>
      <c r="D39" s="103" t="str">
        <f>IF(D38="","",
_xlfn.TEXTJOIN("/",TRUE,
_xlfn.XLOOKUP(D38,'1.組織構成'!$B$21:$B$40,'1.組織構成'!$C$21:$F$40)
))</f>
        <v/>
      </c>
      <c r="E39" s="85"/>
      <c r="F39" s="231"/>
      <c r="G39" s="85"/>
      <c r="H39" s="176"/>
      <c r="I39" s="85"/>
      <c r="J39" s="231"/>
      <c r="K39" s="85"/>
      <c r="L39" s="85">
        <v>32768</v>
      </c>
      <c r="M39" s="85" t="s">
        <v>74</v>
      </c>
      <c r="N39" s="85">
        <v>1</v>
      </c>
      <c r="O39" s="85"/>
      <c r="P39" s="85" t="s">
        <v>74</v>
      </c>
      <c r="Q39" s="85">
        <v>1</v>
      </c>
      <c r="R39" s="85"/>
      <c r="S39" s="85" t="s">
        <v>74</v>
      </c>
      <c r="T39" s="85">
        <v>1</v>
      </c>
      <c r="U39" s="85"/>
      <c r="V39" s="85" t="s">
        <v>74</v>
      </c>
      <c r="W39" s="85">
        <v>1</v>
      </c>
      <c r="X39" s="85"/>
      <c r="Y39" s="85" t="s">
        <v>74</v>
      </c>
      <c r="Z39" s="85">
        <v>1</v>
      </c>
      <c r="AA39" s="85"/>
      <c r="AB39" s="85" t="s">
        <v>74</v>
      </c>
      <c r="AC39" s="85">
        <v>1</v>
      </c>
      <c r="AD39" s="85"/>
      <c r="AE39" s="85" t="s">
        <v>74</v>
      </c>
      <c r="AF39" s="85">
        <v>1</v>
      </c>
      <c r="AG39" s="85"/>
      <c r="AH39" s="85" t="s">
        <v>74</v>
      </c>
      <c r="AI39" s="85">
        <v>1</v>
      </c>
      <c r="AJ39" s="85"/>
      <c r="AK39" s="85" t="str">
        <f t="shared" ref="AK39" si="155">IF($C39="","有効",IF($C39="KOKOMO-S230MGT-P","有効","-"))</f>
        <v>有効</v>
      </c>
      <c r="AL39" s="85">
        <v>1</v>
      </c>
      <c r="AM39" s="85"/>
      <c r="AN39" s="85" t="str">
        <f t="shared" ref="AN39" si="156">IF($C39="","有効",IF($C39="KOKOMO-S230MGT-P","有効","-"))</f>
        <v>有効</v>
      </c>
      <c r="AO39" s="85">
        <v>1</v>
      </c>
      <c r="AP39" s="85"/>
      <c r="AQ39" s="85" t="str">
        <f t="shared" ref="AQ39" si="157">IF($C39="","有効",IF($C39="KOKOMO-S230MGT-P","有効","-"))</f>
        <v>有効</v>
      </c>
      <c r="AR39" s="85">
        <v>1</v>
      </c>
      <c r="AS39" s="85"/>
      <c r="AT39" s="85" t="str">
        <f t="shared" ref="AT39" si="158">IF($C39="","有効",IF($C39="KOKOMO-S230MGT-P","有効","-"))</f>
        <v>有効</v>
      </c>
      <c r="AU39" s="85">
        <v>1</v>
      </c>
      <c r="AV39" s="85"/>
      <c r="AW39" s="85" t="str">
        <f t="shared" ref="AW39" si="159">IF($C39="","有効",IF($C39="KOKOMO-S230MGT-P","有効","-"))</f>
        <v>有効</v>
      </c>
      <c r="AX39" s="85">
        <v>1</v>
      </c>
      <c r="AY39" s="85"/>
      <c r="AZ39" s="85" t="str">
        <f t="shared" ref="AZ39" si="160">IF($C39="","有効",IF($C39="KOKOMO-S230MGT-P","有効","-"))</f>
        <v>有効</v>
      </c>
      <c r="BA39" s="85">
        <v>1</v>
      </c>
      <c r="BB39" s="85"/>
      <c r="BC39" s="85" t="str">
        <f t="shared" ref="BC39" si="161">IF($C39="","有効",IF($C39="KOKOMO-S230MGT-P","有効","-"))</f>
        <v>有効</v>
      </c>
      <c r="BD39" s="85">
        <v>1</v>
      </c>
      <c r="BE39" s="85"/>
      <c r="BF39" s="85" t="str">
        <f t="shared" ref="BF39" si="162">IF($C39="","有効",IF($C39="KOKOMO-S230MGT-P","有効","-"))</f>
        <v>有効</v>
      </c>
      <c r="BG39" s="85">
        <v>1</v>
      </c>
      <c r="BH39" s="85"/>
      <c r="BI39" s="85" t="str">
        <f t="shared" ref="BI39" si="163">IF($C39="","有効",IF($C39="KOKOMO-S230MGT-P","有効","-"))</f>
        <v>有効</v>
      </c>
      <c r="BJ39" s="85">
        <v>1</v>
      </c>
      <c r="BK39" s="85"/>
      <c r="BL39" s="85" t="str">
        <f t="shared" ref="BL39" si="164">IF($C39="","有効",IF($C39="KOKOMO-S230MGT-P","有効","-"))</f>
        <v>有効</v>
      </c>
      <c r="BM39" s="85">
        <v>1</v>
      </c>
      <c r="BN39" s="85"/>
      <c r="BO39" s="85" t="str">
        <f t="shared" ref="BO39" si="165">IF($C39="","有効",IF($C39="KOKOMO-S230MGT-P","有効","-"))</f>
        <v>有効</v>
      </c>
      <c r="BP39" s="85">
        <v>1</v>
      </c>
      <c r="BQ39" s="85"/>
      <c r="BR39" s="85" t="str">
        <f t="shared" ref="BR39" si="166">IF($C39="","有効",IF($C39="KOKOMO-S230MGT-P","有効","-"))</f>
        <v>有効</v>
      </c>
      <c r="BS39" s="85">
        <v>1</v>
      </c>
      <c r="BT39" s="85"/>
      <c r="BU39" s="85" t="str">
        <f t="shared" ref="BU39" si="167">IF($C39="","有効",IF($C39="KOKOMO-S230MGT-P","有効","-"))</f>
        <v>有効</v>
      </c>
      <c r="BV39" s="85">
        <v>1</v>
      </c>
      <c r="BW39" s="85"/>
      <c r="BX39" s="85" t="str">
        <f t="shared" ref="BX39" si="168">IF($C39="","有効",IF($C39="KOKOMO-S230MGT-P","有効","-"))</f>
        <v>有効</v>
      </c>
      <c r="BY39" s="85">
        <v>1</v>
      </c>
      <c r="BZ39" s="85"/>
      <c r="CA39" s="85" t="str">
        <f t="shared" ref="CA39" si="169">IF($C39="","有効",IF($C39="KOKOMO-S230MGT-P","有効","-"))</f>
        <v>有効</v>
      </c>
      <c r="CB39" s="85">
        <v>1</v>
      </c>
      <c r="CC39" s="85"/>
      <c r="CD39" s="85" t="str">
        <f t="shared" ref="CD39" si="170">IF($C39="","有効",IF($C39="KOKOMO-S230MGT-P","有効","-"))</f>
        <v>有効</v>
      </c>
      <c r="CE39" s="85">
        <v>1</v>
      </c>
      <c r="CF39" s="85"/>
      <c r="CG39" s="85" t="s">
        <v>196</v>
      </c>
      <c r="CH39" s="85">
        <v>1</v>
      </c>
      <c r="CI39" s="85"/>
      <c r="CJ39" s="85" t="s">
        <v>196</v>
      </c>
      <c r="CK39" s="85">
        <v>1</v>
      </c>
      <c r="CL39" s="85"/>
      <c r="CM39" s="85" t="s">
        <v>196</v>
      </c>
      <c r="CN39" s="85">
        <v>1</v>
      </c>
      <c r="CO39" s="85"/>
      <c r="CP39" s="85" t="s">
        <v>196</v>
      </c>
      <c r="CQ39" s="85">
        <v>1</v>
      </c>
      <c r="CR39" s="85"/>
      <c r="CS39" s="85" t="s">
        <v>196</v>
      </c>
      <c r="CT39" s="85">
        <v>1</v>
      </c>
      <c r="CU39" s="85"/>
      <c r="CV39" s="85" t="s">
        <v>196</v>
      </c>
      <c r="CW39" s="85">
        <v>1</v>
      </c>
      <c r="CX39" s="86"/>
    </row>
    <row r="40" spans="2:102">
      <c r="B40" s="249">
        <v>13</v>
      </c>
      <c r="C40" s="85"/>
      <c r="D40" s="95"/>
      <c r="E40" s="101" t="s">
        <v>207</v>
      </c>
      <c r="F40" s="230" t="s">
        <v>126</v>
      </c>
      <c r="G40" s="85"/>
      <c r="H40" s="176"/>
      <c r="I40" s="85"/>
      <c r="J40" s="230" t="s">
        <v>76</v>
      </c>
      <c r="K40" s="85"/>
      <c r="L40" s="85" t="s">
        <v>76</v>
      </c>
      <c r="M40" s="85" t="s">
        <v>74</v>
      </c>
      <c r="N40" s="94"/>
      <c r="O40" s="94"/>
      <c r="P40" s="85" t="s">
        <v>74</v>
      </c>
      <c r="Q40" s="94"/>
      <c r="R40" s="94"/>
      <c r="S40" s="85" t="s">
        <v>74</v>
      </c>
      <c r="T40" s="94"/>
      <c r="U40" s="94"/>
      <c r="V40" s="85" t="s">
        <v>74</v>
      </c>
      <c r="W40" s="94"/>
      <c r="X40" s="94"/>
      <c r="Y40" s="85" t="s">
        <v>74</v>
      </c>
      <c r="Z40" s="94"/>
      <c r="AA40" s="94"/>
      <c r="AB40" s="85" t="s">
        <v>74</v>
      </c>
      <c r="AC40" s="94"/>
      <c r="AD40" s="94"/>
      <c r="AE40" s="85" t="s">
        <v>74</v>
      </c>
      <c r="AF40" s="94"/>
      <c r="AG40" s="94"/>
      <c r="AH40" s="85" t="s">
        <v>74</v>
      </c>
      <c r="AI40" s="94"/>
      <c r="AJ40" s="94"/>
      <c r="AK40" s="85" t="s">
        <v>74</v>
      </c>
      <c r="AL40" s="94"/>
      <c r="AM40" s="94"/>
      <c r="AN40" s="85" t="s">
        <v>74</v>
      </c>
      <c r="AO40" s="94"/>
      <c r="AP40" s="94"/>
      <c r="AQ40" s="85" t="s">
        <v>74</v>
      </c>
      <c r="AR40" s="94"/>
      <c r="AS40" s="94"/>
      <c r="AT40" s="85" t="s">
        <v>74</v>
      </c>
      <c r="AU40" s="94"/>
      <c r="AV40" s="94"/>
      <c r="AW40" s="85" t="s">
        <v>74</v>
      </c>
      <c r="AX40" s="94"/>
      <c r="AY40" s="94"/>
      <c r="AZ40" s="85" t="s">
        <v>74</v>
      </c>
      <c r="BA40" s="94"/>
      <c r="BB40" s="94"/>
      <c r="BC40" s="85" t="s">
        <v>74</v>
      </c>
      <c r="BD40" s="94"/>
      <c r="BE40" s="94"/>
      <c r="BF40" s="85" t="s">
        <v>74</v>
      </c>
      <c r="BG40" s="94"/>
      <c r="BH40" s="94"/>
      <c r="BI40" s="85" t="s">
        <v>74</v>
      </c>
      <c r="BJ40" s="94"/>
      <c r="BK40" s="94"/>
      <c r="BL40" s="85" t="s">
        <v>74</v>
      </c>
      <c r="BM40" s="94"/>
      <c r="BN40" s="94"/>
      <c r="BO40" s="85" t="s">
        <v>74</v>
      </c>
      <c r="BP40" s="94"/>
      <c r="BQ40" s="94"/>
      <c r="BR40" s="85" t="s">
        <v>74</v>
      </c>
      <c r="BS40" s="94"/>
      <c r="BT40" s="94"/>
      <c r="BU40" s="85" t="s">
        <v>74</v>
      </c>
      <c r="BV40" s="94"/>
      <c r="BW40" s="94"/>
      <c r="BX40" s="85" t="s">
        <v>74</v>
      </c>
      <c r="BY40" s="94"/>
      <c r="BZ40" s="94"/>
      <c r="CA40" s="85" t="s">
        <v>74</v>
      </c>
      <c r="CB40" s="94"/>
      <c r="CC40" s="94"/>
      <c r="CD40" s="85" t="s">
        <v>74</v>
      </c>
      <c r="CE40" s="94"/>
      <c r="CF40" s="94"/>
      <c r="CG40" s="85" t="s">
        <v>74</v>
      </c>
      <c r="CH40" s="94"/>
      <c r="CI40" s="94"/>
      <c r="CJ40" s="85" t="s">
        <v>74</v>
      </c>
      <c r="CK40" s="94"/>
      <c r="CL40" s="94"/>
      <c r="CM40" s="85" t="s">
        <v>74</v>
      </c>
      <c r="CN40" s="94"/>
      <c r="CO40" s="94"/>
      <c r="CP40" s="85" t="s">
        <v>74</v>
      </c>
      <c r="CQ40" s="94"/>
      <c r="CR40" s="94"/>
      <c r="CS40" s="85" t="s">
        <v>74</v>
      </c>
      <c r="CT40" s="94"/>
      <c r="CU40" s="94"/>
      <c r="CV40" s="85" t="s">
        <v>74</v>
      </c>
      <c r="CW40" s="94"/>
      <c r="CX40" s="102"/>
    </row>
    <row r="41" spans="2:102">
      <c r="B41" s="249"/>
      <c r="C41" s="85"/>
      <c r="D41" s="103" t="str">
        <f>IF(D40="","",
_xlfn.TEXTJOIN("/",TRUE,
_xlfn.XLOOKUP(D40,'1.組織構成'!$B$21:$B$40,'1.組織構成'!$C$21:$F$40)
))</f>
        <v/>
      </c>
      <c r="E41" s="85"/>
      <c r="F41" s="231"/>
      <c r="G41" s="85"/>
      <c r="H41" s="176"/>
      <c r="I41" s="85"/>
      <c r="J41" s="231"/>
      <c r="K41" s="85"/>
      <c r="L41" s="85">
        <v>32768</v>
      </c>
      <c r="M41" s="85" t="s">
        <v>74</v>
      </c>
      <c r="N41" s="85">
        <v>1</v>
      </c>
      <c r="O41" s="85"/>
      <c r="P41" s="85" t="s">
        <v>74</v>
      </c>
      <c r="Q41" s="85">
        <v>1</v>
      </c>
      <c r="R41" s="85"/>
      <c r="S41" s="85" t="s">
        <v>74</v>
      </c>
      <c r="T41" s="85">
        <v>1</v>
      </c>
      <c r="U41" s="85"/>
      <c r="V41" s="85" t="s">
        <v>74</v>
      </c>
      <c r="W41" s="85">
        <v>1</v>
      </c>
      <c r="X41" s="85"/>
      <c r="Y41" s="85" t="s">
        <v>74</v>
      </c>
      <c r="Z41" s="85">
        <v>1</v>
      </c>
      <c r="AA41" s="85"/>
      <c r="AB41" s="85" t="s">
        <v>74</v>
      </c>
      <c r="AC41" s="85">
        <v>1</v>
      </c>
      <c r="AD41" s="85"/>
      <c r="AE41" s="85" t="s">
        <v>74</v>
      </c>
      <c r="AF41" s="85">
        <v>1</v>
      </c>
      <c r="AG41" s="85"/>
      <c r="AH41" s="85" t="s">
        <v>74</v>
      </c>
      <c r="AI41" s="85">
        <v>1</v>
      </c>
      <c r="AJ41" s="85"/>
      <c r="AK41" s="85" t="str">
        <f t="shared" ref="AK41" si="171">IF($C41="","有効",IF($C41="KOKOMO-S230MGT-P","有効","-"))</f>
        <v>有効</v>
      </c>
      <c r="AL41" s="85">
        <v>1</v>
      </c>
      <c r="AM41" s="85"/>
      <c r="AN41" s="85" t="str">
        <f t="shared" ref="AN41" si="172">IF($C41="","有効",IF($C41="KOKOMO-S230MGT-P","有効","-"))</f>
        <v>有効</v>
      </c>
      <c r="AO41" s="85">
        <v>1</v>
      </c>
      <c r="AP41" s="85"/>
      <c r="AQ41" s="85" t="str">
        <f t="shared" ref="AQ41" si="173">IF($C41="","有効",IF($C41="KOKOMO-S230MGT-P","有効","-"))</f>
        <v>有効</v>
      </c>
      <c r="AR41" s="85">
        <v>1</v>
      </c>
      <c r="AS41" s="85"/>
      <c r="AT41" s="85" t="str">
        <f t="shared" ref="AT41" si="174">IF($C41="","有効",IF($C41="KOKOMO-S230MGT-P","有効","-"))</f>
        <v>有効</v>
      </c>
      <c r="AU41" s="85">
        <v>1</v>
      </c>
      <c r="AV41" s="85"/>
      <c r="AW41" s="85" t="str">
        <f t="shared" ref="AW41" si="175">IF($C41="","有効",IF($C41="KOKOMO-S230MGT-P","有効","-"))</f>
        <v>有効</v>
      </c>
      <c r="AX41" s="85">
        <v>1</v>
      </c>
      <c r="AY41" s="85"/>
      <c r="AZ41" s="85" t="str">
        <f t="shared" ref="AZ41" si="176">IF($C41="","有効",IF($C41="KOKOMO-S230MGT-P","有効","-"))</f>
        <v>有効</v>
      </c>
      <c r="BA41" s="85">
        <v>1</v>
      </c>
      <c r="BB41" s="85"/>
      <c r="BC41" s="85" t="str">
        <f t="shared" ref="BC41" si="177">IF($C41="","有効",IF($C41="KOKOMO-S230MGT-P","有効","-"))</f>
        <v>有効</v>
      </c>
      <c r="BD41" s="85">
        <v>1</v>
      </c>
      <c r="BE41" s="85"/>
      <c r="BF41" s="85" t="str">
        <f t="shared" ref="BF41" si="178">IF($C41="","有効",IF($C41="KOKOMO-S230MGT-P","有効","-"))</f>
        <v>有効</v>
      </c>
      <c r="BG41" s="85">
        <v>1</v>
      </c>
      <c r="BH41" s="85"/>
      <c r="BI41" s="85" t="str">
        <f t="shared" ref="BI41" si="179">IF($C41="","有効",IF($C41="KOKOMO-S230MGT-P","有効","-"))</f>
        <v>有効</v>
      </c>
      <c r="BJ41" s="85">
        <v>1</v>
      </c>
      <c r="BK41" s="85"/>
      <c r="BL41" s="85" t="str">
        <f t="shared" ref="BL41" si="180">IF($C41="","有効",IF($C41="KOKOMO-S230MGT-P","有効","-"))</f>
        <v>有効</v>
      </c>
      <c r="BM41" s="85">
        <v>1</v>
      </c>
      <c r="BN41" s="85"/>
      <c r="BO41" s="85" t="str">
        <f t="shared" ref="BO41" si="181">IF($C41="","有効",IF($C41="KOKOMO-S230MGT-P","有効","-"))</f>
        <v>有効</v>
      </c>
      <c r="BP41" s="85">
        <v>1</v>
      </c>
      <c r="BQ41" s="85"/>
      <c r="BR41" s="85" t="str">
        <f t="shared" ref="BR41" si="182">IF($C41="","有効",IF($C41="KOKOMO-S230MGT-P","有効","-"))</f>
        <v>有効</v>
      </c>
      <c r="BS41" s="85">
        <v>1</v>
      </c>
      <c r="BT41" s="85"/>
      <c r="BU41" s="85" t="str">
        <f t="shared" ref="BU41" si="183">IF($C41="","有効",IF($C41="KOKOMO-S230MGT-P","有効","-"))</f>
        <v>有効</v>
      </c>
      <c r="BV41" s="85">
        <v>1</v>
      </c>
      <c r="BW41" s="85"/>
      <c r="BX41" s="85" t="str">
        <f t="shared" ref="BX41" si="184">IF($C41="","有効",IF($C41="KOKOMO-S230MGT-P","有効","-"))</f>
        <v>有効</v>
      </c>
      <c r="BY41" s="85">
        <v>1</v>
      </c>
      <c r="BZ41" s="85"/>
      <c r="CA41" s="85" t="str">
        <f t="shared" ref="CA41" si="185">IF($C41="","有効",IF($C41="KOKOMO-S230MGT-P","有効","-"))</f>
        <v>有効</v>
      </c>
      <c r="CB41" s="85">
        <v>1</v>
      </c>
      <c r="CC41" s="85"/>
      <c r="CD41" s="85" t="str">
        <f t="shared" ref="CD41" si="186">IF($C41="","有効",IF($C41="KOKOMO-S230MGT-P","有効","-"))</f>
        <v>有効</v>
      </c>
      <c r="CE41" s="85">
        <v>1</v>
      </c>
      <c r="CF41" s="85"/>
      <c r="CG41" s="85" t="s">
        <v>196</v>
      </c>
      <c r="CH41" s="85">
        <v>1</v>
      </c>
      <c r="CI41" s="85"/>
      <c r="CJ41" s="85" t="s">
        <v>196</v>
      </c>
      <c r="CK41" s="85">
        <v>1</v>
      </c>
      <c r="CL41" s="85"/>
      <c r="CM41" s="85" t="s">
        <v>196</v>
      </c>
      <c r="CN41" s="85">
        <v>1</v>
      </c>
      <c r="CO41" s="85"/>
      <c r="CP41" s="85" t="s">
        <v>196</v>
      </c>
      <c r="CQ41" s="85">
        <v>1</v>
      </c>
      <c r="CR41" s="85"/>
      <c r="CS41" s="85" t="s">
        <v>196</v>
      </c>
      <c r="CT41" s="85">
        <v>1</v>
      </c>
      <c r="CU41" s="85"/>
      <c r="CV41" s="85" t="s">
        <v>196</v>
      </c>
      <c r="CW41" s="85">
        <v>1</v>
      </c>
      <c r="CX41" s="86"/>
    </row>
    <row r="42" spans="2:102">
      <c r="B42" s="249">
        <v>14</v>
      </c>
      <c r="C42" s="85"/>
      <c r="D42" s="95"/>
      <c r="E42" s="101" t="s">
        <v>207</v>
      </c>
      <c r="F42" s="230" t="s">
        <v>126</v>
      </c>
      <c r="G42" s="85"/>
      <c r="H42" s="176"/>
      <c r="I42" s="85"/>
      <c r="J42" s="230" t="s">
        <v>76</v>
      </c>
      <c r="K42" s="85"/>
      <c r="L42" s="85" t="s">
        <v>76</v>
      </c>
      <c r="M42" s="85" t="s">
        <v>74</v>
      </c>
      <c r="N42" s="94"/>
      <c r="O42" s="94"/>
      <c r="P42" s="85" t="s">
        <v>74</v>
      </c>
      <c r="Q42" s="94"/>
      <c r="R42" s="94"/>
      <c r="S42" s="85" t="s">
        <v>74</v>
      </c>
      <c r="T42" s="94"/>
      <c r="U42" s="94"/>
      <c r="V42" s="85" t="s">
        <v>74</v>
      </c>
      <c r="W42" s="94"/>
      <c r="X42" s="94"/>
      <c r="Y42" s="85" t="s">
        <v>74</v>
      </c>
      <c r="Z42" s="94"/>
      <c r="AA42" s="94"/>
      <c r="AB42" s="85" t="s">
        <v>74</v>
      </c>
      <c r="AC42" s="94"/>
      <c r="AD42" s="94"/>
      <c r="AE42" s="85" t="s">
        <v>74</v>
      </c>
      <c r="AF42" s="94"/>
      <c r="AG42" s="94"/>
      <c r="AH42" s="85" t="s">
        <v>74</v>
      </c>
      <c r="AI42" s="94"/>
      <c r="AJ42" s="94"/>
      <c r="AK42" s="85" t="s">
        <v>74</v>
      </c>
      <c r="AL42" s="94"/>
      <c r="AM42" s="94"/>
      <c r="AN42" s="85" t="s">
        <v>74</v>
      </c>
      <c r="AO42" s="94"/>
      <c r="AP42" s="94"/>
      <c r="AQ42" s="85" t="s">
        <v>74</v>
      </c>
      <c r="AR42" s="94"/>
      <c r="AS42" s="94"/>
      <c r="AT42" s="85" t="s">
        <v>74</v>
      </c>
      <c r="AU42" s="94"/>
      <c r="AV42" s="94"/>
      <c r="AW42" s="85" t="s">
        <v>74</v>
      </c>
      <c r="AX42" s="94"/>
      <c r="AY42" s="94"/>
      <c r="AZ42" s="85" t="s">
        <v>74</v>
      </c>
      <c r="BA42" s="94"/>
      <c r="BB42" s="94"/>
      <c r="BC42" s="85" t="s">
        <v>74</v>
      </c>
      <c r="BD42" s="94"/>
      <c r="BE42" s="94"/>
      <c r="BF42" s="85" t="s">
        <v>74</v>
      </c>
      <c r="BG42" s="94"/>
      <c r="BH42" s="94"/>
      <c r="BI42" s="85" t="s">
        <v>74</v>
      </c>
      <c r="BJ42" s="94"/>
      <c r="BK42" s="94"/>
      <c r="BL42" s="85" t="s">
        <v>74</v>
      </c>
      <c r="BM42" s="94"/>
      <c r="BN42" s="94"/>
      <c r="BO42" s="85" t="s">
        <v>74</v>
      </c>
      <c r="BP42" s="94"/>
      <c r="BQ42" s="94"/>
      <c r="BR42" s="85" t="s">
        <v>74</v>
      </c>
      <c r="BS42" s="94"/>
      <c r="BT42" s="94"/>
      <c r="BU42" s="85" t="s">
        <v>74</v>
      </c>
      <c r="BV42" s="94"/>
      <c r="BW42" s="94"/>
      <c r="BX42" s="85" t="s">
        <v>74</v>
      </c>
      <c r="BY42" s="94"/>
      <c r="BZ42" s="94"/>
      <c r="CA42" s="85" t="s">
        <v>74</v>
      </c>
      <c r="CB42" s="94"/>
      <c r="CC42" s="94"/>
      <c r="CD42" s="85" t="s">
        <v>74</v>
      </c>
      <c r="CE42" s="94"/>
      <c r="CF42" s="94"/>
      <c r="CG42" s="85" t="s">
        <v>74</v>
      </c>
      <c r="CH42" s="94"/>
      <c r="CI42" s="94"/>
      <c r="CJ42" s="85" t="s">
        <v>74</v>
      </c>
      <c r="CK42" s="94"/>
      <c r="CL42" s="94"/>
      <c r="CM42" s="85" t="s">
        <v>74</v>
      </c>
      <c r="CN42" s="94"/>
      <c r="CO42" s="94"/>
      <c r="CP42" s="85" t="s">
        <v>74</v>
      </c>
      <c r="CQ42" s="94"/>
      <c r="CR42" s="94"/>
      <c r="CS42" s="85" t="s">
        <v>74</v>
      </c>
      <c r="CT42" s="94"/>
      <c r="CU42" s="94"/>
      <c r="CV42" s="85" t="s">
        <v>74</v>
      </c>
      <c r="CW42" s="94"/>
      <c r="CX42" s="102"/>
    </row>
    <row r="43" spans="2:102">
      <c r="B43" s="249"/>
      <c r="C43" s="85"/>
      <c r="D43" s="103" t="str">
        <f>IF(D42="","",
_xlfn.TEXTJOIN("/",TRUE,
_xlfn.XLOOKUP(D42,'1.組織構成'!$B$21:$B$40,'1.組織構成'!$C$21:$F$40)
))</f>
        <v/>
      </c>
      <c r="E43" s="85"/>
      <c r="F43" s="231"/>
      <c r="G43" s="85"/>
      <c r="H43" s="176"/>
      <c r="I43" s="85"/>
      <c r="J43" s="231"/>
      <c r="K43" s="85"/>
      <c r="L43" s="85">
        <v>32768</v>
      </c>
      <c r="M43" s="85" t="s">
        <v>74</v>
      </c>
      <c r="N43" s="85">
        <v>1</v>
      </c>
      <c r="O43" s="85"/>
      <c r="P43" s="85" t="s">
        <v>74</v>
      </c>
      <c r="Q43" s="85">
        <v>1</v>
      </c>
      <c r="R43" s="85"/>
      <c r="S43" s="85" t="s">
        <v>74</v>
      </c>
      <c r="T43" s="85">
        <v>1</v>
      </c>
      <c r="U43" s="85"/>
      <c r="V43" s="85" t="s">
        <v>74</v>
      </c>
      <c r="W43" s="85">
        <v>1</v>
      </c>
      <c r="X43" s="85"/>
      <c r="Y43" s="85" t="s">
        <v>74</v>
      </c>
      <c r="Z43" s="85">
        <v>1</v>
      </c>
      <c r="AA43" s="85"/>
      <c r="AB43" s="85" t="s">
        <v>74</v>
      </c>
      <c r="AC43" s="85">
        <v>1</v>
      </c>
      <c r="AD43" s="85"/>
      <c r="AE43" s="85" t="s">
        <v>74</v>
      </c>
      <c r="AF43" s="85">
        <v>1</v>
      </c>
      <c r="AG43" s="85"/>
      <c r="AH43" s="85" t="s">
        <v>74</v>
      </c>
      <c r="AI43" s="85">
        <v>1</v>
      </c>
      <c r="AJ43" s="85"/>
      <c r="AK43" s="85" t="str">
        <f t="shared" ref="AK43" si="187">IF($C43="","有効",IF($C43="KOKOMO-S230MGT-P","有効","-"))</f>
        <v>有効</v>
      </c>
      <c r="AL43" s="85">
        <v>1</v>
      </c>
      <c r="AM43" s="85"/>
      <c r="AN43" s="85" t="str">
        <f t="shared" ref="AN43" si="188">IF($C43="","有効",IF($C43="KOKOMO-S230MGT-P","有効","-"))</f>
        <v>有効</v>
      </c>
      <c r="AO43" s="85">
        <v>1</v>
      </c>
      <c r="AP43" s="85"/>
      <c r="AQ43" s="85" t="str">
        <f t="shared" ref="AQ43" si="189">IF($C43="","有効",IF($C43="KOKOMO-S230MGT-P","有効","-"))</f>
        <v>有効</v>
      </c>
      <c r="AR43" s="85">
        <v>1</v>
      </c>
      <c r="AS43" s="85"/>
      <c r="AT43" s="85" t="str">
        <f t="shared" ref="AT43" si="190">IF($C43="","有効",IF($C43="KOKOMO-S230MGT-P","有効","-"))</f>
        <v>有効</v>
      </c>
      <c r="AU43" s="85">
        <v>1</v>
      </c>
      <c r="AV43" s="85"/>
      <c r="AW43" s="85" t="str">
        <f t="shared" ref="AW43" si="191">IF($C43="","有効",IF($C43="KOKOMO-S230MGT-P","有効","-"))</f>
        <v>有効</v>
      </c>
      <c r="AX43" s="85">
        <v>1</v>
      </c>
      <c r="AY43" s="85"/>
      <c r="AZ43" s="85" t="str">
        <f t="shared" ref="AZ43" si="192">IF($C43="","有効",IF($C43="KOKOMO-S230MGT-P","有効","-"))</f>
        <v>有効</v>
      </c>
      <c r="BA43" s="85">
        <v>1</v>
      </c>
      <c r="BB43" s="85"/>
      <c r="BC43" s="85" t="str">
        <f t="shared" ref="BC43" si="193">IF($C43="","有効",IF($C43="KOKOMO-S230MGT-P","有効","-"))</f>
        <v>有効</v>
      </c>
      <c r="BD43" s="85">
        <v>1</v>
      </c>
      <c r="BE43" s="85"/>
      <c r="BF43" s="85" t="str">
        <f t="shared" ref="BF43" si="194">IF($C43="","有効",IF($C43="KOKOMO-S230MGT-P","有効","-"))</f>
        <v>有効</v>
      </c>
      <c r="BG43" s="85">
        <v>1</v>
      </c>
      <c r="BH43" s="85"/>
      <c r="BI43" s="85" t="str">
        <f t="shared" ref="BI43" si="195">IF($C43="","有効",IF($C43="KOKOMO-S230MGT-P","有効","-"))</f>
        <v>有効</v>
      </c>
      <c r="BJ43" s="85">
        <v>1</v>
      </c>
      <c r="BK43" s="85"/>
      <c r="BL43" s="85" t="str">
        <f t="shared" ref="BL43" si="196">IF($C43="","有効",IF($C43="KOKOMO-S230MGT-P","有効","-"))</f>
        <v>有効</v>
      </c>
      <c r="BM43" s="85">
        <v>1</v>
      </c>
      <c r="BN43" s="85"/>
      <c r="BO43" s="85" t="str">
        <f t="shared" ref="BO43" si="197">IF($C43="","有効",IF($C43="KOKOMO-S230MGT-P","有効","-"))</f>
        <v>有効</v>
      </c>
      <c r="BP43" s="85">
        <v>1</v>
      </c>
      <c r="BQ43" s="85"/>
      <c r="BR43" s="85" t="str">
        <f t="shared" ref="BR43" si="198">IF($C43="","有効",IF($C43="KOKOMO-S230MGT-P","有効","-"))</f>
        <v>有効</v>
      </c>
      <c r="BS43" s="85">
        <v>1</v>
      </c>
      <c r="BT43" s="85"/>
      <c r="BU43" s="85" t="str">
        <f t="shared" ref="BU43" si="199">IF($C43="","有効",IF($C43="KOKOMO-S230MGT-P","有効","-"))</f>
        <v>有効</v>
      </c>
      <c r="BV43" s="85">
        <v>1</v>
      </c>
      <c r="BW43" s="85"/>
      <c r="BX43" s="85" t="str">
        <f t="shared" ref="BX43" si="200">IF($C43="","有効",IF($C43="KOKOMO-S230MGT-P","有効","-"))</f>
        <v>有効</v>
      </c>
      <c r="BY43" s="85">
        <v>1</v>
      </c>
      <c r="BZ43" s="85"/>
      <c r="CA43" s="85" t="str">
        <f t="shared" ref="CA43" si="201">IF($C43="","有効",IF($C43="KOKOMO-S230MGT-P","有効","-"))</f>
        <v>有効</v>
      </c>
      <c r="CB43" s="85">
        <v>1</v>
      </c>
      <c r="CC43" s="85"/>
      <c r="CD43" s="85" t="str">
        <f t="shared" ref="CD43" si="202">IF($C43="","有効",IF($C43="KOKOMO-S230MGT-P","有効","-"))</f>
        <v>有効</v>
      </c>
      <c r="CE43" s="85">
        <v>1</v>
      </c>
      <c r="CF43" s="85"/>
      <c r="CG43" s="85" t="s">
        <v>196</v>
      </c>
      <c r="CH43" s="85">
        <v>1</v>
      </c>
      <c r="CI43" s="85"/>
      <c r="CJ43" s="85" t="s">
        <v>196</v>
      </c>
      <c r="CK43" s="85">
        <v>1</v>
      </c>
      <c r="CL43" s="85"/>
      <c r="CM43" s="85" t="s">
        <v>196</v>
      </c>
      <c r="CN43" s="85">
        <v>1</v>
      </c>
      <c r="CO43" s="85"/>
      <c r="CP43" s="85" t="s">
        <v>196</v>
      </c>
      <c r="CQ43" s="85">
        <v>1</v>
      </c>
      <c r="CR43" s="85"/>
      <c r="CS43" s="85" t="s">
        <v>196</v>
      </c>
      <c r="CT43" s="85">
        <v>1</v>
      </c>
      <c r="CU43" s="85"/>
      <c r="CV43" s="85" t="s">
        <v>196</v>
      </c>
      <c r="CW43" s="85">
        <v>1</v>
      </c>
      <c r="CX43" s="86"/>
    </row>
    <row r="44" spans="2:102">
      <c r="B44" s="249">
        <v>15</v>
      </c>
      <c r="C44" s="85"/>
      <c r="D44" s="95"/>
      <c r="E44" s="101" t="s">
        <v>207</v>
      </c>
      <c r="F44" s="230" t="s">
        <v>126</v>
      </c>
      <c r="G44" s="85"/>
      <c r="H44" s="176"/>
      <c r="I44" s="85"/>
      <c r="J44" s="230" t="s">
        <v>76</v>
      </c>
      <c r="K44" s="85"/>
      <c r="L44" s="85" t="s">
        <v>76</v>
      </c>
      <c r="M44" s="85" t="s">
        <v>74</v>
      </c>
      <c r="N44" s="94"/>
      <c r="O44" s="94"/>
      <c r="P44" s="85" t="s">
        <v>74</v>
      </c>
      <c r="Q44" s="94"/>
      <c r="R44" s="94"/>
      <c r="S44" s="85" t="s">
        <v>74</v>
      </c>
      <c r="T44" s="94"/>
      <c r="U44" s="94"/>
      <c r="V44" s="85" t="s">
        <v>74</v>
      </c>
      <c r="W44" s="94"/>
      <c r="X44" s="94"/>
      <c r="Y44" s="85" t="s">
        <v>74</v>
      </c>
      <c r="Z44" s="94"/>
      <c r="AA44" s="94"/>
      <c r="AB44" s="85" t="s">
        <v>74</v>
      </c>
      <c r="AC44" s="94"/>
      <c r="AD44" s="94"/>
      <c r="AE44" s="85" t="s">
        <v>74</v>
      </c>
      <c r="AF44" s="94"/>
      <c r="AG44" s="94"/>
      <c r="AH44" s="85" t="s">
        <v>74</v>
      </c>
      <c r="AI44" s="94"/>
      <c r="AJ44" s="94"/>
      <c r="AK44" s="85" t="s">
        <v>74</v>
      </c>
      <c r="AL44" s="94"/>
      <c r="AM44" s="94"/>
      <c r="AN44" s="85" t="s">
        <v>74</v>
      </c>
      <c r="AO44" s="94"/>
      <c r="AP44" s="94"/>
      <c r="AQ44" s="85" t="s">
        <v>74</v>
      </c>
      <c r="AR44" s="94"/>
      <c r="AS44" s="94"/>
      <c r="AT44" s="85" t="s">
        <v>74</v>
      </c>
      <c r="AU44" s="94"/>
      <c r="AV44" s="94"/>
      <c r="AW44" s="85" t="s">
        <v>74</v>
      </c>
      <c r="AX44" s="94"/>
      <c r="AY44" s="94"/>
      <c r="AZ44" s="85" t="s">
        <v>74</v>
      </c>
      <c r="BA44" s="94"/>
      <c r="BB44" s="94"/>
      <c r="BC44" s="85" t="s">
        <v>74</v>
      </c>
      <c r="BD44" s="94"/>
      <c r="BE44" s="94"/>
      <c r="BF44" s="85" t="s">
        <v>74</v>
      </c>
      <c r="BG44" s="94"/>
      <c r="BH44" s="94"/>
      <c r="BI44" s="85" t="s">
        <v>74</v>
      </c>
      <c r="BJ44" s="94"/>
      <c r="BK44" s="94"/>
      <c r="BL44" s="85" t="s">
        <v>74</v>
      </c>
      <c r="BM44" s="94"/>
      <c r="BN44" s="94"/>
      <c r="BO44" s="85" t="s">
        <v>74</v>
      </c>
      <c r="BP44" s="94"/>
      <c r="BQ44" s="94"/>
      <c r="BR44" s="85" t="s">
        <v>74</v>
      </c>
      <c r="BS44" s="94"/>
      <c r="BT44" s="94"/>
      <c r="BU44" s="85" t="s">
        <v>74</v>
      </c>
      <c r="BV44" s="94"/>
      <c r="BW44" s="94"/>
      <c r="BX44" s="85" t="s">
        <v>74</v>
      </c>
      <c r="BY44" s="94"/>
      <c r="BZ44" s="94"/>
      <c r="CA44" s="85" t="s">
        <v>74</v>
      </c>
      <c r="CB44" s="94"/>
      <c r="CC44" s="94"/>
      <c r="CD44" s="85" t="s">
        <v>74</v>
      </c>
      <c r="CE44" s="94"/>
      <c r="CF44" s="94"/>
      <c r="CG44" s="85" t="s">
        <v>74</v>
      </c>
      <c r="CH44" s="94"/>
      <c r="CI44" s="94"/>
      <c r="CJ44" s="85" t="s">
        <v>74</v>
      </c>
      <c r="CK44" s="94"/>
      <c r="CL44" s="94"/>
      <c r="CM44" s="85" t="s">
        <v>74</v>
      </c>
      <c r="CN44" s="94"/>
      <c r="CO44" s="94"/>
      <c r="CP44" s="85" t="s">
        <v>74</v>
      </c>
      <c r="CQ44" s="94"/>
      <c r="CR44" s="94"/>
      <c r="CS44" s="85" t="s">
        <v>74</v>
      </c>
      <c r="CT44" s="94"/>
      <c r="CU44" s="94"/>
      <c r="CV44" s="85" t="s">
        <v>74</v>
      </c>
      <c r="CW44" s="94"/>
      <c r="CX44" s="102"/>
    </row>
    <row r="45" spans="2:102">
      <c r="B45" s="249"/>
      <c r="C45" s="85"/>
      <c r="D45" s="103" t="str">
        <f>IF(D44="","",
_xlfn.TEXTJOIN("/",TRUE,
_xlfn.XLOOKUP(D44,'1.組織構成'!$B$21:$B$40,'1.組織構成'!$C$21:$F$40)
))</f>
        <v/>
      </c>
      <c r="E45" s="85"/>
      <c r="F45" s="231"/>
      <c r="G45" s="85"/>
      <c r="H45" s="176"/>
      <c r="I45" s="85"/>
      <c r="J45" s="231"/>
      <c r="K45" s="85"/>
      <c r="L45" s="85">
        <v>32768</v>
      </c>
      <c r="M45" s="85" t="s">
        <v>74</v>
      </c>
      <c r="N45" s="85">
        <v>1</v>
      </c>
      <c r="O45" s="85"/>
      <c r="P45" s="85" t="s">
        <v>74</v>
      </c>
      <c r="Q45" s="85">
        <v>1</v>
      </c>
      <c r="R45" s="85"/>
      <c r="S45" s="85" t="s">
        <v>74</v>
      </c>
      <c r="T45" s="85">
        <v>1</v>
      </c>
      <c r="U45" s="85"/>
      <c r="V45" s="85" t="s">
        <v>74</v>
      </c>
      <c r="W45" s="85">
        <v>1</v>
      </c>
      <c r="X45" s="85"/>
      <c r="Y45" s="85" t="s">
        <v>74</v>
      </c>
      <c r="Z45" s="85">
        <v>1</v>
      </c>
      <c r="AA45" s="85"/>
      <c r="AB45" s="85" t="s">
        <v>74</v>
      </c>
      <c r="AC45" s="85">
        <v>1</v>
      </c>
      <c r="AD45" s="85"/>
      <c r="AE45" s="85" t="s">
        <v>74</v>
      </c>
      <c r="AF45" s="85">
        <v>1</v>
      </c>
      <c r="AG45" s="85"/>
      <c r="AH45" s="85" t="s">
        <v>74</v>
      </c>
      <c r="AI45" s="85">
        <v>1</v>
      </c>
      <c r="AJ45" s="85"/>
      <c r="AK45" s="85" t="str">
        <f t="shared" ref="AK45" si="203">IF($C45="","有効",IF($C45="KOKOMO-S230MGT-P","有効","-"))</f>
        <v>有効</v>
      </c>
      <c r="AL45" s="85">
        <v>1</v>
      </c>
      <c r="AM45" s="85"/>
      <c r="AN45" s="85" t="str">
        <f t="shared" ref="AN45" si="204">IF($C45="","有効",IF($C45="KOKOMO-S230MGT-P","有効","-"))</f>
        <v>有効</v>
      </c>
      <c r="AO45" s="85">
        <v>1</v>
      </c>
      <c r="AP45" s="85"/>
      <c r="AQ45" s="85" t="str">
        <f t="shared" ref="AQ45" si="205">IF($C45="","有効",IF($C45="KOKOMO-S230MGT-P","有効","-"))</f>
        <v>有効</v>
      </c>
      <c r="AR45" s="85">
        <v>1</v>
      </c>
      <c r="AS45" s="85"/>
      <c r="AT45" s="85" t="str">
        <f t="shared" ref="AT45" si="206">IF($C45="","有効",IF($C45="KOKOMO-S230MGT-P","有効","-"))</f>
        <v>有効</v>
      </c>
      <c r="AU45" s="85">
        <v>1</v>
      </c>
      <c r="AV45" s="85"/>
      <c r="AW45" s="85" t="str">
        <f t="shared" ref="AW45" si="207">IF($C45="","有効",IF($C45="KOKOMO-S230MGT-P","有効","-"))</f>
        <v>有効</v>
      </c>
      <c r="AX45" s="85">
        <v>1</v>
      </c>
      <c r="AY45" s="85"/>
      <c r="AZ45" s="85" t="str">
        <f t="shared" ref="AZ45" si="208">IF($C45="","有効",IF($C45="KOKOMO-S230MGT-P","有効","-"))</f>
        <v>有効</v>
      </c>
      <c r="BA45" s="85">
        <v>1</v>
      </c>
      <c r="BB45" s="85"/>
      <c r="BC45" s="85" t="str">
        <f t="shared" ref="BC45" si="209">IF($C45="","有効",IF($C45="KOKOMO-S230MGT-P","有効","-"))</f>
        <v>有効</v>
      </c>
      <c r="BD45" s="85">
        <v>1</v>
      </c>
      <c r="BE45" s="85"/>
      <c r="BF45" s="85" t="str">
        <f t="shared" ref="BF45" si="210">IF($C45="","有効",IF($C45="KOKOMO-S230MGT-P","有効","-"))</f>
        <v>有効</v>
      </c>
      <c r="BG45" s="85">
        <v>1</v>
      </c>
      <c r="BH45" s="85"/>
      <c r="BI45" s="85" t="str">
        <f t="shared" ref="BI45" si="211">IF($C45="","有効",IF($C45="KOKOMO-S230MGT-P","有効","-"))</f>
        <v>有効</v>
      </c>
      <c r="BJ45" s="85">
        <v>1</v>
      </c>
      <c r="BK45" s="85"/>
      <c r="BL45" s="85" t="str">
        <f t="shared" ref="BL45" si="212">IF($C45="","有効",IF($C45="KOKOMO-S230MGT-P","有効","-"))</f>
        <v>有効</v>
      </c>
      <c r="BM45" s="85">
        <v>1</v>
      </c>
      <c r="BN45" s="85"/>
      <c r="BO45" s="85" t="str">
        <f t="shared" ref="BO45" si="213">IF($C45="","有効",IF($C45="KOKOMO-S230MGT-P","有効","-"))</f>
        <v>有効</v>
      </c>
      <c r="BP45" s="85">
        <v>1</v>
      </c>
      <c r="BQ45" s="85"/>
      <c r="BR45" s="85" t="str">
        <f t="shared" ref="BR45" si="214">IF($C45="","有効",IF($C45="KOKOMO-S230MGT-P","有効","-"))</f>
        <v>有効</v>
      </c>
      <c r="BS45" s="85">
        <v>1</v>
      </c>
      <c r="BT45" s="85"/>
      <c r="BU45" s="85" t="str">
        <f t="shared" ref="BU45" si="215">IF($C45="","有効",IF($C45="KOKOMO-S230MGT-P","有効","-"))</f>
        <v>有効</v>
      </c>
      <c r="BV45" s="85">
        <v>1</v>
      </c>
      <c r="BW45" s="85"/>
      <c r="BX45" s="85" t="str">
        <f t="shared" ref="BX45" si="216">IF($C45="","有効",IF($C45="KOKOMO-S230MGT-P","有効","-"))</f>
        <v>有効</v>
      </c>
      <c r="BY45" s="85">
        <v>1</v>
      </c>
      <c r="BZ45" s="85"/>
      <c r="CA45" s="85" t="str">
        <f t="shared" ref="CA45" si="217">IF($C45="","有効",IF($C45="KOKOMO-S230MGT-P","有効","-"))</f>
        <v>有効</v>
      </c>
      <c r="CB45" s="85">
        <v>1</v>
      </c>
      <c r="CC45" s="85"/>
      <c r="CD45" s="85" t="str">
        <f t="shared" ref="CD45" si="218">IF($C45="","有効",IF($C45="KOKOMO-S230MGT-P","有効","-"))</f>
        <v>有効</v>
      </c>
      <c r="CE45" s="85">
        <v>1</v>
      </c>
      <c r="CF45" s="85"/>
      <c r="CG45" s="85" t="s">
        <v>196</v>
      </c>
      <c r="CH45" s="85">
        <v>1</v>
      </c>
      <c r="CI45" s="85"/>
      <c r="CJ45" s="85" t="s">
        <v>196</v>
      </c>
      <c r="CK45" s="85">
        <v>1</v>
      </c>
      <c r="CL45" s="85"/>
      <c r="CM45" s="85" t="s">
        <v>196</v>
      </c>
      <c r="CN45" s="85">
        <v>1</v>
      </c>
      <c r="CO45" s="85"/>
      <c r="CP45" s="85" t="s">
        <v>196</v>
      </c>
      <c r="CQ45" s="85">
        <v>1</v>
      </c>
      <c r="CR45" s="85"/>
      <c r="CS45" s="85" t="s">
        <v>196</v>
      </c>
      <c r="CT45" s="85">
        <v>1</v>
      </c>
      <c r="CU45" s="85"/>
      <c r="CV45" s="85" t="s">
        <v>196</v>
      </c>
      <c r="CW45" s="85">
        <v>1</v>
      </c>
      <c r="CX45" s="86"/>
    </row>
    <row r="46" spans="2:102">
      <c r="B46" s="249">
        <v>16</v>
      </c>
      <c r="C46" s="85"/>
      <c r="D46" s="95"/>
      <c r="E46" s="101" t="s">
        <v>207</v>
      </c>
      <c r="F46" s="230" t="s">
        <v>126</v>
      </c>
      <c r="G46" s="85"/>
      <c r="H46" s="176"/>
      <c r="I46" s="85"/>
      <c r="J46" s="230" t="s">
        <v>76</v>
      </c>
      <c r="K46" s="85"/>
      <c r="L46" s="85" t="s">
        <v>76</v>
      </c>
      <c r="M46" s="85" t="s">
        <v>74</v>
      </c>
      <c r="N46" s="94"/>
      <c r="O46" s="94"/>
      <c r="P46" s="85" t="s">
        <v>74</v>
      </c>
      <c r="Q46" s="94"/>
      <c r="R46" s="94"/>
      <c r="S46" s="85" t="s">
        <v>74</v>
      </c>
      <c r="T46" s="94"/>
      <c r="U46" s="94"/>
      <c r="V46" s="85" t="s">
        <v>74</v>
      </c>
      <c r="W46" s="94"/>
      <c r="X46" s="94"/>
      <c r="Y46" s="85" t="s">
        <v>74</v>
      </c>
      <c r="Z46" s="94"/>
      <c r="AA46" s="94"/>
      <c r="AB46" s="85" t="s">
        <v>74</v>
      </c>
      <c r="AC46" s="94"/>
      <c r="AD46" s="94"/>
      <c r="AE46" s="85" t="s">
        <v>74</v>
      </c>
      <c r="AF46" s="94"/>
      <c r="AG46" s="94"/>
      <c r="AH46" s="85" t="s">
        <v>74</v>
      </c>
      <c r="AI46" s="94"/>
      <c r="AJ46" s="94"/>
      <c r="AK46" s="85" t="s">
        <v>74</v>
      </c>
      <c r="AL46" s="94"/>
      <c r="AM46" s="94"/>
      <c r="AN46" s="85" t="s">
        <v>74</v>
      </c>
      <c r="AO46" s="94"/>
      <c r="AP46" s="94"/>
      <c r="AQ46" s="85" t="s">
        <v>74</v>
      </c>
      <c r="AR46" s="94"/>
      <c r="AS46" s="94"/>
      <c r="AT46" s="85" t="s">
        <v>74</v>
      </c>
      <c r="AU46" s="94"/>
      <c r="AV46" s="94"/>
      <c r="AW46" s="85" t="s">
        <v>74</v>
      </c>
      <c r="AX46" s="94"/>
      <c r="AY46" s="94"/>
      <c r="AZ46" s="85" t="s">
        <v>74</v>
      </c>
      <c r="BA46" s="94"/>
      <c r="BB46" s="94"/>
      <c r="BC46" s="85" t="s">
        <v>74</v>
      </c>
      <c r="BD46" s="94"/>
      <c r="BE46" s="94"/>
      <c r="BF46" s="85" t="s">
        <v>74</v>
      </c>
      <c r="BG46" s="94"/>
      <c r="BH46" s="94"/>
      <c r="BI46" s="85" t="s">
        <v>74</v>
      </c>
      <c r="BJ46" s="94"/>
      <c r="BK46" s="94"/>
      <c r="BL46" s="85" t="s">
        <v>74</v>
      </c>
      <c r="BM46" s="94"/>
      <c r="BN46" s="94"/>
      <c r="BO46" s="85" t="s">
        <v>74</v>
      </c>
      <c r="BP46" s="94"/>
      <c r="BQ46" s="94"/>
      <c r="BR46" s="85" t="s">
        <v>74</v>
      </c>
      <c r="BS46" s="94"/>
      <c r="BT46" s="94"/>
      <c r="BU46" s="85" t="s">
        <v>74</v>
      </c>
      <c r="BV46" s="94"/>
      <c r="BW46" s="94"/>
      <c r="BX46" s="85" t="s">
        <v>74</v>
      </c>
      <c r="BY46" s="94"/>
      <c r="BZ46" s="94"/>
      <c r="CA46" s="85" t="s">
        <v>74</v>
      </c>
      <c r="CB46" s="94"/>
      <c r="CC46" s="94"/>
      <c r="CD46" s="85" t="s">
        <v>74</v>
      </c>
      <c r="CE46" s="94"/>
      <c r="CF46" s="94"/>
      <c r="CG46" s="85" t="s">
        <v>74</v>
      </c>
      <c r="CH46" s="94"/>
      <c r="CI46" s="94"/>
      <c r="CJ46" s="85" t="s">
        <v>74</v>
      </c>
      <c r="CK46" s="94"/>
      <c r="CL46" s="94"/>
      <c r="CM46" s="85" t="s">
        <v>74</v>
      </c>
      <c r="CN46" s="94"/>
      <c r="CO46" s="94"/>
      <c r="CP46" s="85" t="s">
        <v>74</v>
      </c>
      <c r="CQ46" s="94"/>
      <c r="CR46" s="94"/>
      <c r="CS46" s="85" t="s">
        <v>74</v>
      </c>
      <c r="CT46" s="94"/>
      <c r="CU46" s="94"/>
      <c r="CV46" s="85" t="s">
        <v>74</v>
      </c>
      <c r="CW46" s="94"/>
      <c r="CX46" s="102"/>
    </row>
    <row r="47" spans="2:102">
      <c r="B47" s="249"/>
      <c r="C47" s="85"/>
      <c r="D47" s="103" t="str">
        <f>IF(D46="","",
_xlfn.TEXTJOIN("/",TRUE,
_xlfn.XLOOKUP(D46,'1.組織構成'!$B$21:$B$40,'1.組織構成'!$C$21:$F$40)
))</f>
        <v/>
      </c>
      <c r="E47" s="85"/>
      <c r="F47" s="231"/>
      <c r="G47" s="85"/>
      <c r="H47" s="176"/>
      <c r="I47" s="85"/>
      <c r="J47" s="231"/>
      <c r="K47" s="85"/>
      <c r="L47" s="85">
        <v>32768</v>
      </c>
      <c r="M47" s="85" t="s">
        <v>74</v>
      </c>
      <c r="N47" s="85">
        <v>1</v>
      </c>
      <c r="O47" s="85"/>
      <c r="P47" s="85" t="s">
        <v>74</v>
      </c>
      <c r="Q47" s="85">
        <v>1</v>
      </c>
      <c r="R47" s="85"/>
      <c r="S47" s="85" t="s">
        <v>74</v>
      </c>
      <c r="T47" s="85">
        <v>1</v>
      </c>
      <c r="U47" s="85"/>
      <c r="V47" s="85" t="s">
        <v>74</v>
      </c>
      <c r="W47" s="85">
        <v>1</v>
      </c>
      <c r="X47" s="85"/>
      <c r="Y47" s="85" t="s">
        <v>74</v>
      </c>
      <c r="Z47" s="85">
        <v>1</v>
      </c>
      <c r="AA47" s="85"/>
      <c r="AB47" s="85" t="s">
        <v>74</v>
      </c>
      <c r="AC47" s="85">
        <v>1</v>
      </c>
      <c r="AD47" s="85"/>
      <c r="AE47" s="85" t="s">
        <v>74</v>
      </c>
      <c r="AF47" s="85">
        <v>1</v>
      </c>
      <c r="AG47" s="85"/>
      <c r="AH47" s="85" t="s">
        <v>74</v>
      </c>
      <c r="AI47" s="85">
        <v>1</v>
      </c>
      <c r="AJ47" s="85"/>
      <c r="AK47" s="85" t="str">
        <f t="shared" ref="AK47" si="219">IF($C47="","有効",IF($C47="KOKOMO-S230MGT-P","有効","-"))</f>
        <v>有効</v>
      </c>
      <c r="AL47" s="85">
        <v>1</v>
      </c>
      <c r="AM47" s="85"/>
      <c r="AN47" s="85" t="str">
        <f t="shared" ref="AN47" si="220">IF($C47="","有効",IF($C47="KOKOMO-S230MGT-P","有効","-"))</f>
        <v>有効</v>
      </c>
      <c r="AO47" s="85">
        <v>1</v>
      </c>
      <c r="AP47" s="85"/>
      <c r="AQ47" s="85" t="str">
        <f t="shared" ref="AQ47" si="221">IF($C47="","有効",IF($C47="KOKOMO-S230MGT-P","有効","-"))</f>
        <v>有効</v>
      </c>
      <c r="AR47" s="85">
        <v>1</v>
      </c>
      <c r="AS47" s="85"/>
      <c r="AT47" s="85" t="str">
        <f t="shared" ref="AT47" si="222">IF($C47="","有効",IF($C47="KOKOMO-S230MGT-P","有効","-"))</f>
        <v>有効</v>
      </c>
      <c r="AU47" s="85">
        <v>1</v>
      </c>
      <c r="AV47" s="85"/>
      <c r="AW47" s="85" t="str">
        <f t="shared" ref="AW47" si="223">IF($C47="","有効",IF($C47="KOKOMO-S230MGT-P","有効","-"))</f>
        <v>有効</v>
      </c>
      <c r="AX47" s="85">
        <v>1</v>
      </c>
      <c r="AY47" s="85"/>
      <c r="AZ47" s="85" t="str">
        <f t="shared" ref="AZ47" si="224">IF($C47="","有効",IF($C47="KOKOMO-S230MGT-P","有効","-"))</f>
        <v>有効</v>
      </c>
      <c r="BA47" s="85">
        <v>1</v>
      </c>
      <c r="BB47" s="85"/>
      <c r="BC47" s="85" t="str">
        <f t="shared" ref="BC47" si="225">IF($C47="","有効",IF($C47="KOKOMO-S230MGT-P","有効","-"))</f>
        <v>有効</v>
      </c>
      <c r="BD47" s="85">
        <v>1</v>
      </c>
      <c r="BE47" s="85"/>
      <c r="BF47" s="85" t="str">
        <f t="shared" ref="BF47" si="226">IF($C47="","有効",IF($C47="KOKOMO-S230MGT-P","有効","-"))</f>
        <v>有効</v>
      </c>
      <c r="BG47" s="85">
        <v>1</v>
      </c>
      <c r="BH47" s="85"/>
      <c r="BI47" s="85" t="str">
        <f t="shared" ref="BI47" si="227">IF($C47="","有効",IF($C47="KOKOMO-S230MGT-P","有効","-"))</f>
        <v>有効</v>
      </c>
      <c r="BJ47" s="85">
        <v>1</v>
      </c>
      <c r="BK47" s="85"/>
      <c r="BL47" s="85" t="str">
        <f t="shared" ref="BL47" si="228">IF($C47="","有効",IF($C47="KOKOMO-S230MGT-P","有効","-"))</f>
        <v>有効</v>
      </c>
      <c r="BM47" s="85">
        <v>1</v>
      </c>
      <c r="BN47" s="85"/>
      <c r="BO47" s="85" t="str">
        <f t="shared" ref="BO47" si="229">IF($C47="","有効",IF($C47="KOKOMO-S230MGT-P","有効","-"))</f>
        <v>有効</v>
      </c>
      <c r="BP47" s="85">
        <v>1</v>
      </c>
      <c r="BQ47" s="85"/>
      <c r="BR47" s="85" t="str">
        <f t="shared" ref="BR47" si="230">IF($C47="","有効",IF($C47="KOKOMO-S230MGT-P","有効","-"))</f>
        <v>有効</v>
      </c>
      <c r="BS47" s="85">
        <v>1</v>
      </c>
      <c r="BT47" s="85"/>
      <c r="BU47" s="85" t="str">
        <f t="shared" ref="BU47" si="231">IF($C47="","有効",IF($C47="KOKOMO-S230MGT-P","有効","-"))</f>
        <v>有効</v>
      </c>
      <c r="BV47" s="85">
        <v>1</v>
      </c>
      <c r="BW47" s="85"/>
      <c r="BX47" s="85" t="str">
        <f t="shared" ref="BX47" si="232">IF($C47="","有効",IF($C47="KOKOMO-S230MGT-P","有効","-"))</f>
        <v>有効</v>
      </c>
      <c r="BY47" s="85">
        <v>1</v>
      </c>
      <c r="BZ47" s="85"/>
      <c r="CA47" s="85" t="str">
        <f t="shared" ref="CA47" si="233">IF($C47="","有効",IF($C47="KOKOMO-S230MGT-P","有効","-"))</f>
        <v>有効</v>
      </c>
      <c r="CB47" s="85">
        <v>1</v>
      </c>
      <c r="CC47" s="85"/>
      <c r="CD47" s="85" t="str">
        <f t="shared" ref="CD47" si="234">IF($C47="","有効",IF($C47="KOKOMO-S230MGT-P","有効","-"))</f>
        <v>有効</v>
      </c>
      <c r="CE47" s="85">
        <v>1</v>
      </c>
      <c r="CF47" s="85"/>
      <c r="CG47" s="85" t="s">
        <v>196</v>
      </c>
      <c r="CH47" s="85">
        <v>1</v>
      </c>
      <c r="CI47" s="85"/>
      <c r="CJ47" s="85" t="s">
        <v>196</v>
      </c>
      <c r="CK47" s="85">
        <v>1</v>
      </c>
      <c r="CL47" s="85"/>
      <c r="CM47" s="85" t="s">
        <v>196</v>
      </c>
      <c r="CN47" s="85">
        <v>1</v>
      </c>
      <c r="CO47" s="85"/>
      <c r="CP47" s="85" t="s">
        <v>196</v>
      </c>
      <c r="CQ47" s="85">
        <v>1</v>
      </c>
      <c r="CR47" s="85"/>
      <c r="CS47" s="85" t="s">
        <v>196</v>
      </c>
      <c r="CT47" s="85">
        <v>1</v>
      </c>
      <c r="CU47" s="85"/>
      <c r="CV47" s="85" t="s">
        <v>196</v>
      </c>
      <c r="CW47" s="85">
        <v>1</v>
      </c>
      <c r="CX47" s="86"/>
    </row>
    <row r="48" spans="2:102">
      <c r="B48" s="249">
        <v>17</v>
      </c>
      <c r="C48" s="85"/>
      <c r="D48" s="95"/>
      <c r="E48" s="101" t="s">
        <v>207</v>
      </c>
      <c r="F48" s="230" t="s">
        <v>126</v>
      </c>
      <c r="G48" s="85"/>
      <c r="H48" s="176"/>
      <c r="I48" s="85"/>
      <c r="J48" s="230" t="s">
        <v>76</v>
      </c>
      <c r="K48" s="85"/>
      <c r="L48" s="85" t="s">
        <v>76</v>
      </c>
      <c r="M48" s="85" t="s">
        <v>74</v>
      </c>
      <c r="N48" s="94"/>
      <c r="O48" s="94"/>
      <c r="P48" s="85" t="s">
        <v>74</v>
      </c>
      <c r="Q48" s="94"/>
      <c r="R48" s="94"/>
      <c r="S48" s="85" t="s">
        <v>74</v>
      </c>
      <c r="T48" s="94"/>
      <c r="U48" s="94"/>
      <c r="V48" s="85" t="s">
        <v>74</v>
      </c>
      <c r="W48" s="94"/>
      <c r="X48" s="94"/>
      <c r="Y48" s="85" t="s">
        <v>74</v>
      </c>
      <c r="Z48" s="94"/>
      <c r="AA48" s="94"/>
      <c r="AB48" s="85" t="s">
        <v>74</v>
      </c>
      <c r="AC48" s="94"/>
      <c r="AD48" s="94"/>
      <c r="AE48" s="85" t="s">
        <v>74</v>
      </c>
      <c r="AF48" s="94"/>
      <c r="AG48" s="94"/>
      <c r="AH48" s="85" t="s">
        <v>74</v>
      </c>
      <c r="AI48" s="94"/>
      <c r="AJ48" s="94"/>
      <c r="AK48" s="85" t="s">
        <v>74</v>
      </c>
      <c r="AL48" s="94"/>
      <c r="AM48" s="94"/>
      <c r="AN48" s="85" t="s">
        <v>74</v>
      </c>
      <c r="AO48" s="94"/>
      <c r="AP48" s="94"/>
      <c r="AQ48" s="85" t="s">
        <v>74</v>
      </c>
      <c r="AR48" s="94"/>
      <c r="AS48" s="94"/>
      <c r="AT48" s="85" t="s">
        <v>74</v>
      </c>
      <c r="AU48" s="94"/>
      <c r="AV48" s="94"/>
      <c r="AW48" s="85" t="s">
        <v>74</v>
      </c>
      <c r="AX48" s="94"/>
      <c r="AY48" s="94"/>
      <c r="AZ48" s="85" t="s">
        <v>74</v>
      </c>
      <c r="BA48" s="94"/>
      <c r="BB48" s="94"/>
      <c r="BC48" s="85" t="s">
        <v>74</v>
      </c>
      <c r="BD48" s="94"/>
      <c r="BE48" s="94"/>
      <c r="BF48" s="85" t="s">
        <v>74</v>
      </c>
      <c r="BG48" s="94"/>
      <c r="BH48" s="94"/>
      <c r="BI48" s="85" t="s">
        <v>74</v>
      </c>
      <c r="BJ48" s="94"/>
      <c r="BK48" s="94"/>
      <c r="BL48" s="85" t="s">
        <v>74</v>
      </c>
      <c r="BM48" s="94"/>
      <c r="BN48" s="94"/>
      <c r="BO48" s="85" t="s">
        <v>74</v>
      </c>
      <c r="BP48" s="94"/>
      <c r="BQ48" s="94"/>
      <c r="BR48" s="85" t="s">
        <v>74</v>
      </c>
      <c r="BS48" s="94"/>
      <c r="BT48" s="94"/>
      <c r="BU48" s="85" t="s">
        <v>74</v>
      </c>
      <c r="BV48" s="94"/>
      <c r="BW48" s="94"/>
      <c r="BX48" s="85" t="s">
        <v>74</v>
      </c>
      <c r="BY48" s="94"/>
      <c r="BZ48" s="94"/>
      <c r="CA48" s="85" t="s">
        <v>74</v>
      </c>
      <c r="CB48" s="94"/>
      <c r="CC48" s="94"/>
      <c r="CD48" s="85" t="s">
        <v>74</v>
      </c>
      <c r="CE48" s="94"/>
      <c r="CF48" s="94"/>
      <c r="CG48" s="85" t="s">
        <v>74</v>
      </c>
      <c r="CH48" s="94"/>
      <c r="CI48" s="94"/>
      <c r="CJ48" s="85" t="s">
        <v>74</v>
      </c>
      <c r="CK48" s="94"/>
      <c r="CL48" s="94"/>
      <c r="CM48" s="85" t="s">
        <v>74</v>
      </c>
      <c r="CN48" s="94"/>
      <c r="CO48" s="94"/>
      <c r="CP48" s="85" t="s">
        <v>74</v>
      </c>
      <c r="CQ48" s="94"/>
      <c r="CR48" s="94"/>
      <c r="CS48" s="85" t="s">
        <v>74</v>
      </c>
      <c r="CT48" s="94"/>
      <c r="CU48" s="94"/>
      <c r="CV48" s="85" t="s">
        <v>74</v>
      </c>
      <c r="CW48" s="94"/>
      <c r="CX48" s="102"/>
    </row>
    <row r="49" spans="2:102">
      <c r="B49" s="249"/>
      <c r="C49" s="85"/>
      <c r="D49" s="103" t="str">
        <f>IF(D48="","",
_xlfn.TEXTJOIN("/",TRUE,
_xlfn.XLOOKUP(D48,'1.組織構成'!$B$21:$B$40,'1.組織構成'!$C$21:$F$40)
))</f>
        <v/>
      </c>
      <c r="E49" s="85"/>
      <c r="F49" s="231"/>
      <c r="G49" s="85"/>
      <c r="H49" s="176"/>
      <c r="I49" s="85"/>
      <c r="J49" s="231"/>
      <c r="K49" s="85"/>
      <c r="L49" s="85">
        <v>32768</v>
      </c>
      <c r="M49" s="85" t="s">
        <v>74</v>
      </c>
      <c r="N49" s="85">
        <v>1</v>
      </c>
      <c r="O49" s="85"/>
      <c r="P49" s="85" t="s">
        <v>74</v>
      </c>
      <c r="Q49" s="85">
        <v>1</v>
      </c>
      <c r="R49" s="85"/>
      <c r="S49" s="85" t="s">
        <v>74</v>
      </c>
      <c r="T49" s="85">
        <v>1</v>
      </c>
      <c r="U49" s="85"/>
      <c r="V49" s="85" t="s">
        <v>74</v>
      </c>
      <c r="W49" s="85">
        <v>1</v>
      </c>
      <c r="X49" s="85"/>
      <c r="Y49" s="85" t="s">
        <v>74</v>
      </c>
      <c r="Z49" s="85">
        <v>1</v>
      </c>
      <c r="AA49" s="85"/>
      <c r="AB49" s="85" t="s">
        <v>74</v>
      </c>
      <c r="AC49" s="85">
        <v>1</v>
      </c>
      <c r="AD49" s="85"/>
      <c r="AE49" s="85" t="s">
        <v>74</v>
      </c>
      <c r="AF49" s="85">
        <v>1</v>
      </c>
      <c r="AG49" s="85"/>
      <c r="AH49" s="85" t="s">
        <v>74</v>
      </c>
      <c r="AI49" s="85">
        <v>1</v>
      </c>
      <c r="AJ49" s="85"/>
      <c r="AK49" s="85" t="str">
        <f t="shared" ref="AK49" si="235">IF($C49="","有効",IF($C49="KOKOMO-S230MGT-P","有効","-"))</f>
        <v>有効</v>
      </c>
      <c r="AL49" s="85">
        <v>1</v>
      </c>
      <c r="AM49" s="85"/>
      <c r="AN49" s="85" t="str">
        <f t="shared" ref="AN49" si="236">IF($C49="","有効",IF($C49="KOKOMO-S230MGT-P","有効","-"))</f>
        <v>有効</v>
      </c>
      <c r="AO49" s="85">
        <v>1</v>
      </c>
      <c r="AP49" s="85"/>
      <c r="AQ49" s="85" t="str">
        <f t="shared" ref="AQ49" si="237">IF($C49="","有効",IF($C49="KOKOMO-S230MGT-P","有効","-"))</f>
        <v>有効</v>
      </c>
      <c r="AR49" s="85">
        <v>1</v>
      </c>
      <c r="AS49" s="85"/>
      <c r="AT49" s="85" t="str">
        <f t="shared" ref="AT49" si="238">IF($C49="","有効",IF($C49="KOKOMO-S230MGT-P","有効","-"))</f>
        <v>有効</v>
      </c>
      <c r="AU49" s="85">
        <v>1</v>
      </c>
      <c r="AV49" s="85"/>
      <c r="AW49" s="85" t="str">
        <f t="shared" ref="AW49" si="239">IF($C49="","有効",IF($C49="KOKOMO-S230MGT-P","有効","-"))</f>
        <v>有効</v>
      </c>
      <c r="AX49" s="85">
        <v>1</v>
      </c>
      <c r="AY49" s="85"/>
      <c r="AZ49" s="85" t="str">
        <f t="shared" ref="AZ49" si="240">IF($C49="","有効",IF($C49="KOKOMO-S230MGT-P","有効","-"))</f>
        <v>有効</v>
      </c>
      <c r="BA49" s="85">
        <v>1</v>
      </c>
      <c r="BB49" s="85"/>
      <c r="BC49" s="85" t="str">
        <f t="shared" ref="BC49" si="241">IF($C49="","有効",IF($C49="KOKOMO-S230MGT-P","有効","-"))</f>
        <v>有効</v>
      </c>
      <c r="BD49" s="85">
        <v>1</v>
      </c>
      <c r="BE49" s="85"/>
      <c r="BF49" s="85" t="str">
        <f t="shared" ref="BF49" si="242">IF($C49="","有効",IF($C49="KOKOMO-S230MGT-P","有効","-"))</f>
        <v>有効</v>
      </c>
      <c r="BG49" s="85">
        <v>1</v>
      </c>
      <c r="BH49" s="85"/>
      <c r="BI49" s="85" t="str">
        <f t="shared" ref="BI49" si="243">IF($C49="","有効",IF($C49="KOKOMO-S230MGT-P","有効","-"))</f>
        <v>有効</v>
      </c>
      <c r="BJ49" s="85">
        <v>1</v>
      </c>
      <c r="BK49" s="85"/>
      <c r="BL49" s="85" t="str">
        <f t="shared" ref="BL49" si="244">IF($C49="","有効",IF($C49="KOKOMO-S230MGT-P","有効","-"))</f>
        <v>有効</v>
      </c>
      <c r="BM49" s="85">
        <v>1</v>
      </c>
      <c r="BN49" s="85"/>
      <c r="BO49" s="85" t="str">
        <f t="shared" ref="BO49" si="245">IF($C49="","有効",IF($C49="KOKOMO-S230MGT-P","有効","-"))</f>
        <v>有効</v>
      </c>
      <c r="BP49" s="85">
        <v>1</v>
      </c>
      <c r="BQ49" s="85"/>
      <c r="BR49" s="85" t="str">
        <f t="shared" ref="BR49" si="246">IF($C49="","有効",IF($C49="KOKOMO-S230MGT-P","有効","-"))</f>
        <v>有効</v>
      </c>
      <c r="BS49" s="85">
        <v>1</v>
      </c>
      <c r="BT49" s="85"/>
      <c r="BU49" s="85" t="str">
        <f t="shared" ref="BU49" si="247">IF($C49="","有効",IF($C49="KOKOMO-S230MGT-P","有効","-"))</f>
        <v>有効</v>
      </c>
      <c r="BV49" s="85">
        <v>1</v>
      </c>
      <c r="BW49" s="85"/>
      <c r="BX49" s="85" t="str">
        <f t="shared" ref="BX49" si="248">IF($C49="","有効",IF($C49="KOKOMO-S230MGT-P","有効","-"))</f>
        <v>有効</v>
      </c>
      <c r="BY49" s="85">
        <v>1</v>
      </c>
      <c r="BZ49" s="85"/>
      <c r="CA49" s="85" t="str">
        <f t="shared" ref="CA49" si="249">IF($C49="","有効",IF($C49="KOKOMO-S230MGT-P","有効","-"))</f>
        <v>有効</v>
      </c>
      <c r="CB49" s="85">
        <v>1</v>
      </c>
      <c r="CC49" s="85"/>
      <c r="CD49" s="85" t="str">
        <f t="shared" ref="CD49" si="250">IF($C49="","有効",IF($C49="KOKOMO-S230MGT-P","有効","-"))</f>
        <v>有効</v>
      </c>
      <c r="CE49" s="85">
        <v>1</v>
      </c>
      <c r="CF49" s="85"/>
      <c r="CG49" s="85" t="s">
        <v>196</v>
      </c>
      <c r="CH49" s="85">
        <v>1</v>
      </c>
      <c r="CI49" s="85"/>
      <c r="CJ49" s="85" t="s">
        <v>196</v>
      </c>
      <c r="CK49" s="85">
        <v>1</v>
      </c>
      <c r="CL49" s="85"/>
      <c r="CM49" s="85" t="s">
        <v>196</v>
      </c>
      <c r="CN49" s="85">
        <v>1</v>
      </c>
      <c r="CO49" s="85"/>
      <c r="CP49" s="85" t="s">
        <v>196</v>
      </c>
      <c r="CQ49" s="85">
        <v>1</v>
      </c>
      <c r="CR49" s="85"/>
      <c r="CS49" s="85" t="s">
        <v>196</v>
      </c>
      <c r="CT49" s="85">
        <v>1</v>
      </c>
      <c r="CU49" s="85"/>
      <c r="CV49" s="85" t="s">
        <v>196</v>
      </c>
      <c r="CW49" s="85">
        <v>1</v>
      </c>
      <c r="CX49" s="86"/>
    </row>
    <row r="50" spans="2:102">
      <c r="B50" s="249">
        <v>18</v>
      </c>
      <c r="C50" s="85"/>
      <c r="D50" s="95"/>
      <c r="E50" s="101" t="s">
        <v>207</v>
      </c>
      <c r="F50" s="230" t="s">
        <v>126</v>
      </c>
      <c r="G50" s="85"/>
      <c r="H50" s="176"/>
      <c r="I50" s="85"/>
      <c r="J50" s="230" t="s">
        <v>76</v>
      </c>
      <c r="K50" s="85"/>
      <c r="L50" s="85" t="s">
        <v>76</v>
      </c>
      <c r="M50" s="85" t="s">
        <v>74</v>
      </c>
      <c r="N50" s="94"/>
      <c r="O50" s="94"/>
      <c r="P50" s="85" t="s">
        <v>74</v>
      </c>
      <c r="Q50" s="94"/>
      <c r="R50" s="94"/>
      <c r="S50" s="85" t="s">
        <v>74</v>
      </c>
      <c r="T50" s="94"/>
      <c r="U50" s="94"/>
      <c r="V50" s="85" t="s">
        <v>74</v>
      </c>
      <c r="W50" s="94"/>
      <c r="X50" s="94"/>
      <c r="Y50" s="85" t="s">
        <v>74</v>
      </c>
      <c r="Z50" s="94"/>
      <c r="AA50" s="94"/>
      <c r="AB50" s="85" t="s">
        <v>74</v>
      </c>
      <c r="AC50" s="94"/>
      <c r="AD50" s="94"/>
      <c r="AE50" s="85" t="s">
        <v>74</v>
      </c>
      <c r="AF50" s="94"/>
      <c r="AG50" s="94"/>
      <c r="AH50" s="85" t="s">
        <v>74</v>
      </c>
      <c r="AI50" s="94"/>
      <c r="AJ50" s="94"/>
      <c r="AK50" s="85" t="s">
        <v>74</v>
      </c>
      <c r="AL50" s="94"/>
      <c r="AM50" s="94"/>
      <c r="AN50" s="85" t="s">
        <v>74</v>
      </c>
      <c r="AO50" s="94"/>
      <c r="AP50" s="94"/>
      <c r="AQ50" s="85" t="s">
        <v>74</v>
      </c>
      <c r="AR50" s="94"/>
      <c r="AS50" s="94"/>
      <c r="AT50" s="85" t="s">
        <v>74</v>
      </c>
      <c r="AU50" s="94"/>
      <c r="AV50" s="94"/>
      <c r="AW50" s="85" t="s">
        <v>74</v>
      </c>
      <c r="AX50" s="94"/>
      <c r="AY50" s="94"/>
      <c r="AZ50" s="85" t="s">
        <v>74</v>
      </c>
      <c r="BA50" s="94"/>
      <c r="BB50" s="94"/>
      <c r="BC50" s="85" t="s">
        <v>74</v>
      </c>
      <c r="BD50" s="94"/>
      <c r="BE50" s="94"/>
      <c r="BF50" s="85" t="s">
        <v>74</v>
      </c>
      <c r="BG50" s="94"/>
      <c r="BH50" s="94"/>
      <c r="BI50" s="85" t="s">
        <v>74</v>
      </c>
      <c r="BJ50" s="94"/>
      <c r="BK50" s="94"/>
      <c r="BL50" s="85" t="s">
        <v>74</v>
      </c>
      <c r="BM50" s="94"/>
      <c r="BN50" s="94"/>
      <c r="BO50" s="85" t="s">
        <v>74</v>
      </c>
      <c r="BP50" s="94"/>
      <c r="BQ50" s="94"/>
      <c r="BR50" s="85" t="s">
        <v>74</v>
      </c>
      <c r="BS50" s="94"/>
      <c r="BT50" s="94"/>
      <c r="BU50" s="85" t="s">
        <v>74</v>
      </c>
      <c r="BV50" s="94"/>
      <c r="BW50" s="94"/>
      <c r="BX50" s="85" t="s">
        <v>74</v>
      </c>
      <c r="BY50" s="94"/>
      <c r="BZ50" s="94"/>
      <c r="CA50" s="85" t="s">
        <v>74</v>
      </c>
      <c r="CB50" s="94"/>
      <c r="CC50" s="94"/>
      <c r="CD50" s="85" t="s">
        <v>74</v>
      </c>
      <c r="CE50" s="94"/>
      <c r="CF50" s="94"/>
      <c r="CG50" s="85" t="s">
        <v>74</v>
      </c>
      <c r="CH50" s="94"/>
      <c r="CI50" s="94"/>
      <c r="CJ50" s="85" t="s">
        <v>74</v>
      </c>
      <c r="CK50" s="94"/>
      <c r="CL50" s="94"/>
      <c r="CM50" s="85" t="s">
        <v>74</v>
      </c>
      <c r="CN50" s="94"/>
      <c r="CO50" s="94"/>
      <c r="CP50" s="85" t="s">
        <v>74</v>
      </c>
      <c r="CQ50" s="94"/>
      <c r="CR50" s="94"/>
      <c r="CS50" s="85" t="s">
        <v>74</v>
      </c>
      <c r="CT50" s="94"/>
      <c r="CU50" s="94"/>
      <c r="CV50" s="85" t="s">
        <v>74</v>
      </c>
      <c r="CW50" s="94"/>
      <c r="CX50" s="102"/>
    </row>
    <row r="51" spans="2:102">
      <c r="B51" s="249"/>
      <c r="C51" s="85"/>
      <c r="D51" s="103" t="str">
        <f>IF(D50="","",
_xlfn.TEXTJOIN("/",TRUE,
_xlfn.XLOOKUP(D50,'1.組織構成'!$B$21:$B$40,'1.組織構成'!$C$21:$F$40)
))</f>
        <v/>
      </c>
      <c r="E51" s="85"/>
      <c r="F51" s="231"/>
      <c r="G51" s="85"/>
      <c r="H51" s="176"/>
      <c r="I51" s="85"/>
      <c r="J51" s="231"/>
      <c r="K51" s="85"/>
      <c r="L51" s="85">
        <v>32768</v>
      </c>
      <c r="M51" s="85" t="s">
        <v>74</v>
      </c>
      <c r="N51" s="85">
        <v>1</v>
      </c>
      <c r="O51" s="85"/>
      <c r="P51" s="85" t="s">
        <v>74</v>
      </c>
      <c r="Q51" s="85">
        <v>1</v>
      </c>
      <c r="R51" s="85"/>
      <c r="S51" s="85" t="s">
        <v>74</v>
      </c>
      <c r="T51" s="85">
        <v>1</v>
      </c>
      <c r="U51" s="85"/>
      <c r="V51" s="85" t="s">
        <v>74</v>
      </c>
      <c r="W51" s="85">
        <v>1</v>
      </c>
      <c r="X51" s="85"/>
      <c r="Y51" s="85" t="s">
        <v>74</v>
      </c>
      <c r="Z51" s="85">
        <v>1</v>
      </c>
      <c r="AA51" s="85"/>
      <c r="AB51" s="85" t="s">
        <v>74</v>
      </c>
      <c r="AC51" s="85">
        <v>1</v>
      </c>
      <c r="AD51" s="85"/>
      <c r="AE51" s="85" t="s">
        <v>74</v>
      </c>
      <c r="AF51" s="85">
        <v>1</v>
      </c>
      <c r="AG51" s="85"/>
      <c r="AH51" s="85" t="s">
        <v>74</v>
      </c>
      <c r="AI51" s="85">
        <v>1</v>
      </c>
      <c r="AJ51" s="85"/>
      <c r="AK51" s="85" t="str">
        <f t="shared" ref="AK51" si="251">IF($C51="","有効",IF($C51="KOKOMO-S230MGT-P","有効","-"))</f>
        <v>有効</v>
      </c>
      <c r="AL51" s="85">
        <v>1</v>
      </c>
      <c r="AM51" s="85"/>
      <c r="AN51" s="85" t="str">
        <f t="shared" ref="AN51" si="252">IF($C51="","有効",IF($C51="KOKOMO-S230MGT-P","有効","-"))</f>
        <v>有効</v>
      </c>
      <c r="AO51" s="85">
        <v>1</v>
      </c>
      <c r="AP51" s="85"/>
      <c r="AQ51" s="85" t="str">
        <f t="shared" ref="AQ51" si="253">IF($C51="","有効",IF($C51="KOKOMO-S230MGT-P","有効","-"))</f>
        <v>有効</v>
      </c>
      <c r="AR51" s="85">
        <v>1</v>
      </c>
      <c r="AS51" s="85"/>
      <c r="AT51" s="85" t="str">
        <f t="shared" ref="AT51" si="254">IF($C51="","有効",IF($C51="KOKOMO-S230MGT-P","有効","-"))</f>
        <v>有効</v>
      </c>
      <c r="AU51" s="85">
        <v>1</v>
      </c>
      <c r="AV51" s="85"/>
      <c r="AW51" s="85" t="str">
        <f t="shared" ref="AW51" si="255">IF($C51="","有効",IF($C51="KOKOMO-S230MGT-P","有効","-"))</f>
        <v>有効</v>
      </c>
      <c r="AX51" s="85">
        <v>1</v>
      </c>
      <c r="AY51" s="85"/>
      <c r="AZ51" s="85" t="str">
        <f t="shared" ref="AZ51" si="256">IF($C51="","有効",IF($C51="KOKOMO-S230MGT-P","有効","-"))</f>
        <v>有効</v>
      </c>
      <c r="BA51" s="85">
        <v>1</v>
      </c>
      <c r="BB51" s="85"/>
      <c r="BC51" s="85" t="str">
        <f t="shared" ref="BC51" si="257">IF($C51="","有効",IF($C51="KOKOMO-S230MGT-P","有効","-"))</f>
        <v>有効</v>
      </c>
      <c r="BD51" s="85">
        <v>1</v>
      </c>
      <c r="BE51" s="85"/>
      <c r="BF51" s="85" t="str">
        <f t="shared" ref="BF51" si="258">IF($C51="","有効",IF($C51="KOKOMO-S230MGT-P","有効","-"))</f>
        <v>有効</v>
      </c>
      <c r="BG51" s="85">
        <v>1</v>
      </c>
      <c r="BH51" s="85"/>
      <c r="BI51" s="85" t="str">
        <f t="shared" ref="BI51" si="259">IF($C51="","有効",IF($C51="KOKOMO-S230MGT-P","有効","-"))</f>
        <v>有効</v>
      </c>
      <c r="BJ51" s="85">
        <v>1</v>
      </c>
      <c r="BK51" s="85"/>
      <c r="BL51" s="85" t="str">
        <f t="shared" ref="BL51" si="260">IF($C51="","有効",IF($C51="KOKOMO-S230MGT-P","有効","-"))</f>
        <v>有効</v>
      </c>
      <c r="BM51" s="85">
        <v>1</v>
      </c>
      <c r="BN51" s="85"/>
      <c r="BO51" s="85" t="str">
        <f t="shared" ref="BO51" si="261">IF($C51="","有効",IF($C51="KOKOMO-S230MGT-P","有効","-"))</f>
        <v>有効</v>
      </c>
      <c r="BP51" s="85">
        <v>1</v>
      </c>
      <c r="BQ51" s="85"/>
      <c r="BR51" s="85" t="str">
        <f t="shared" ref="BR51" si="262">IF($C51="","有効",IF($C51="KOKOMO-S230MGT-P","有効","-"))</f>
        <v>有効</v>
      </c>
      <c r="BS51" s="85">
        <v>1</v>
      </c>
      <c r="BT51" s="85"/>
      <c r="BU51" s="85" t="str">
        <f t="shared" ref="BU51" si="263">IF($C51="","有効",IF($C51="KOKOMO-S230MGT-P","有効","-"))</f>
        <v>有効</v>
      </c>
      <c r="BV51" s="85">
        <v>1</v>
      </c>
      <c r="BW51" s="85"/>
      <c r="BX51" s="85" t="str">
        <f t="shared" ref="BX51" si="264">IF($C51="","有効",IF($C51="KOKOMO-S230MGT-P","有効","-"))</f>
        <v>有効</v>
      </c>
      <c r="BY51" s="85">
        <v>1</v>
      </c>
      <c r="BZ51" s="85"/>
      <c r="CA51" s="85" t="str">
        <f t="shared" ref="CA51" si="265">IF($C51="","有効",IF($C51="KOKOMO-S230MGT-P","有効","-"))</f>
        <v>有効</v>
      </c>
      <c r="CB51" s="85">
        <v>1</v>
      </c>
      <c r="CC51" s="85"/>
      <c r="CD51" s="85" t="str">
        <f t="shared" ref="CD51" si="266">IF($C51="","有効",IF($C51="KOKOMO-S230MGT-P","有効","-"))</f>
        <v>有効</v>
      </c>
      <c r="CE51" s="85">
        <v>1</v>
      </c>
      <c r="CF51" s="85"/>
      <c r="CG51" s="85" t="s">
        <v>196</v>
      </c>
      <c r="CH51" s="85">
        <v>1</v>
      </c>
      <c r="CI51" s="85"/>
      <c r="CJ51" s="85" t="s">
        <v>196</v>
      </c>
      <c r="CK51" s="85">
        <v>1</v>
      </c>
      <c r="CL51" s="85"/>
      <c r="CM51" s="85" t="s">
        <v>196</v>
      </c>
      <c r="CN51" s="85">
        <v>1</v>
      </c>
      <c r="CO51" s="85"/>
      <c r="CP51" s="85" t="s">
        <v>196</v>
      </c>
      <c r="CQ51" s="85">
        <v>1</v>
      </c>
      <c r="CR51" s="85"/>
      <c r="CS51" s="85" t="s">
        <v>196</v>
      </c>
      <c r="CT51" s="85">
        <v>1</v>
      </c>
      <c r="CU51" s="85"/>
      <c r="CV51" s="85" t="s">
        <v>196</v>
      </c>
      <c r="CW51" s="85">
        <v>1</v>
      </c>
      <c r="CX51" s="86"/>
    </row>
    <row r="52" spans="2:102">
      <c r="B52" s="249">
        <v>19</v>
      </c>
      <c r="C52" s="85"/>
      <c r="D52" s="95"/>
      <c r="E52" s="101" t="s">
        <v>207</v>
      </c>
      <c r="F52" s="230" t="s">
        <v>126</v>
      </c>
      <c r="G52" s="85"/>
      <c r="H52" s="176"/>
      <c r="I52" s="85"/>
      <c r="J52" s="230" t="s">
        <v>76</v>
      </c>
      <c r="K52" s="85"/>
      <c r="L52" s="85" t="s">
        <v>76</v>
      </c>
      <c r="M52" s="85" t="s">
        <v>74</v>
      </c>
      <c r="N52" s="94"/>
      <c r="O52" s="94"/>
      <c r="P52" s="85" t="s">
        <v>74</v>
      </c>
      <c r="Q52" s="94"/>
      <c r="R52" s="94"/>
      <c r="S52" s="85" t="s">
        <v>74</v>
      </c>
      <c r="T52" s="94"/>
      <c r="U52" s="94"/>
      <c r="V52" s="85" t="s">
        <v>74</v>
      </c>
      <c r="W52" s="94"/>
      <c r="X52" s="94"/>
      <c r="Y52" s="85" t="s">
        <v>74</v>
      </c>
      <c r="Z52" s="94"/>
      <c r="AA52" s="94"/>
      <c r="AB52" s="85" t="s">
        <v>74</v>
      </c>
      <c r="AC52" s="94"/>
      <c r="AD52" s="94"/>
      <c r="AE52" s="85" t="s">
        <v>74</v>
      </c>
      <c r="AF52" s="94"/>
      <c r="AG52" s="94"/>
      <c r="AH52" s="85" t="s">
        <v>74</v>
      </c>
      <c r="AI52" s="94"/>
      <c r="AJ52" s="94"/>
      <c r="AK52" s="85" t="s">
        <v>74</v>
      </c>
      <c r="AL52" s="94"/>
      <c r="AM52" s="94"/>
      <c r="AN52" s="85" t="s">
        <v>74</v>
      </c>
      <c r="AO52" s="94"/>
      <c r="AP52" s="94"/>
      <c r="AQ52" s="85" t="s">
        <v>74</v>
      </c>
      <c r="AR52" s="94"/>
      <c r="AS52" s="94"/>
      <c r="AT52" s="85" t="s">
        <v>74</v>
      </c>
      <c r="AU52" s="94"/>
      <c r="AV52" s="94"/>
      <c r="AW52" s="85" t="s">
        <v>74</v>
      </c>
      <c r="AX52" s="94"/>
      <c r="AY52" s="94"/>
      <c r="AZ52" s="85" t="s">
        <v>74</v>
      </c>
      <c r="BA52" s="94"/>
      <c r="BB52" s="94"/>
      <c r="BC52" s="85" t="s">
        <v>74</v>
      </c>
      <c r="BD52" s="94"/>
      <c r="BE52" s="94"/>
      <c r="BF52" s="85" t="s">
        <v>74</v>
      </c>
      <c r="BG52" s="94"/>
      <c r="BH52" s="94"/>
      <c r="BI52" s="85" t="s">
        <v>74</v>
      </c>
      <c r="BJ52" s="94"/>
      <c r="BK52" s="94"/>
      <c r="BL52" s="85" t="s">
        <v>74</v>
      </c>
      <c r="BM52" s="94"/>
      <c r="BN52" s="94"/>
      <c r="BO52" s="85" t="s">
        <v>74</v>
      </c>
      <c r="BP52" s="94"/>
      <c r="BQ52" s="94"/>
      <c r="BR52" s="85" t="s">
        <v>74</v>
      </c>
      <c r="BS52" s="94"/>
      <c r="BT52" s="94"/>
      <c r="BU52" s="85" t="s">
        <v>74</v>
      </c>
      <c r="BV52" s="94"/>
      <c r="BW52" s="94"/>
      <c r="BX52" s="85" t="s">
        <v>74</v>
      </c>
      <c r="BY52" s="94"/>
      <c r="BZ52" s="94"/>
      <c r="CA52" s="85" t="s">
        <v>74</v>
      </c>
      <c r="CB52" s="94"/>
      <c r="CC52" s="94"/>
      <c r="CD52" s="85" t="s">
        <v>74</v>
      </c>
      <c r="CE52" s="94"/>
      <c r="CF52" s="94"/>
      <c r="CG52" s="85" t="s">
        <v>74</v>
      </c>
      <c r="CH52" s="94"/>
      <c r="CI52" s="94"/>
      <c r="CJ52" s="85" t="s">
        <v>74</v>
      </c>
      <c r="CK52" s="94"/>
      <c r="CL52" s="94"/>
      <c r="CM52" s="85" t="s">
        <v>74</v>
      </c>
      <c r="CN52" s="94"/>
      <c r="CO52" s="94"/>
      <c r="CP52" s="85" t="s">
        <v>74</v>
      </c>
      <c r="CQ52" s="94"/>
      <c r="CR52" s="94"/>
      <c r="CS52" s="85" t="s">
        <v>74</v>
      </c>
      <c r="CT52" s="94"/>
      <c r="CU52" s="94"/>
      <c r="CV52" s="85" t="s">
        <v>74</v>
      </c>
      <c r="CW52" s="94"/>
      <c r="CX52" s="102"/>
    </row>
    <row r="53" spans="2:102">
      <c r="B53" s="249"/>
      <c r="C53" s="85"/>
      <c r="D53" s="103" t="str">
        <f>IF(D52="","",
_xlfn.TEXTJOIN("/",TRUE,
_xlfn.XLOOKUP(D52,'1.組織構成'!$B$21:$B$40,'1.組織構成'!$C$21:$F$40)
))</f>
        <v/>
      </c>
      <c r="E53" s="85"/>
      <c r="F53" s="231"/>
      <c r="G53" s="85"/>
      <c r="H53" s="176"/>
      <c r="I53" s="85"/>
      <c r="J53" s="231"/>
      <c r="K53" s="85"/>
      <c r="L53" s="85">
        <v>32768</v>
      </c>
      <c r="M53" s="85" t="s">
        <v>74</v>
      </c>
      <c r="N53" s="85">
        <v>1</v>
      </c>
      <c r="O53" s="85"/>
      <c r="P53" s="85" t="s">
        <v>74</v>
      </c>
      <c r="Q53" s="85">
        <v>1</v>
      </c>
      <c r="R53" s="85"/>
      <c r="S53" s="85" t="s">
        <v>74</v>
      </c>
      <c r="T53" s="85">
        <v>1</v>
      </c>
      <c r="U53" s="85"/>
      <c r="V53" s="85" t="s">
        <v>74</v>
      </c>
      <c r="W53" s="85">
        <v>1</v>
      </c>
      <c r="X53" s="85"/>
      <c r="Y53" s="85" t="s">
        <v>74</v>
      </c>
      <c r="Z53" s="85">
        <v>1</v>
      </c>
      <c r="AA53" s="85"/>
      <c r="AB53" s="85" t="s">
        <v>74</v>
      </c>
      <c r="AC53" s="85">
        <v>1</v>
      </c>
      <c r="AD53" s="85"/>
      <c r="AE53" s="85" t="s">
        <v>74</v>
      </c>
      <c r="AF53" s="85">
        <v>1</v>
      </c>
      <c r="AG53" s="85"/>
      <c r="AH53" s="85" t="s">
        <v>74</v>
      </c>
      <c r="AI53" s="85">
        <v>1</v>
      </c>
      <c r="AJ53" s="85"/>
      <c r="AK53" s="85" t="str">
        <f t="shared" ref="AK53" si="267">IF($C53="","有効",IF($C53="KOKOMO-S230MGT-P","有効","-"))</f>
        <v>有効</v>
      </c>
      <c r="AL53" s="85">
        <v>1</v>
      </c>
      <c r="AM53" s="85"/>
      <c r="AN53" s="85" t="str">
        <f t="shared" ref="AN53" si="268">IF($C53="","有効",IF($C53="KOKOMO-S230MGT-P","有効","-"))</f>
        <v>有効</v>
      </c>
      <c r="AO53" s="85">
        <v>1</v>
      </c>
      <c r="AP53" s="85"/>
      <c r="AQ53" s="85" t="str">
        <f t="shared" ref="AQ53" si="269">IF($C53="","有効",IF($C53="KOKOMO-S230MGT-P","有効","-"))</f>
        <v>有効</v>
      </c>
      <c r="AR53" s="85">
        <v>1</v>
      </c>
      <c r="AS53" s="85"/>
      <c r="AT53" s="85" t="str">
        <f t="shared" ref="AT53" si="270">IF($C53="","有効",IF($C53="KOKOMO-S230MGT-P","有効","-"))</f>
        <v>有効</v>
      </c>
      <c r="AU53" s="85">
        <v>1</v>
      </c>
      <c r="AV53" s="85"/>
      <c r="AW53" s="85" t="str">
        <f t="shared" ref="AW53" si="271">IF($C53="","有効",IF($C53="KOKOMO-S230MGT-P","有効","-"))</f>
        <v>有効</v>
      </c>
      <c r="AX53" s="85">
        <v>1</v>
      </c>
      <c r="AY53" s="85"/>
      <c r="AZ53" s="85" t="str">
        <f t="shared" ref="AZ53" si="272">IF($C53="","有効",IF($C53="KOKOMO-S230MGT-P","有効","-"))</f>
        <v>有効</v>
      </c>
      <c r="BA53" s="85">
        <v>1</v>
      </c>
      <c r="BB53" s="85"/>
      <c r="BC53" s="85" t="str">
        <f t="shared" ref="BC53" si="273">IF($C53="","有効",IF($C53="KOKOMO-S230MGT-P","有効","-"))</f>
        <v>有効</v>
      </c>
      <c r="BD53" s="85">
        <v>1</v>
      </c>
      <c r="BE53" s="85"/>
      <c r="BF53" s="85" t="str">
        <f t="shared" ref="BF53" si="274">IF($C53="","有効",IF($C53="KOKOMO-S230MGT-P","有効","-"))</f>
        <v>有効</v>
      </c>
      <c r="BG53" s="85">
        <v>1</v>
      </c>
      <c r="BH53" s="85"/>
      <c r="BI53" s="85" t="str">
        <f t="shared" ref="BI53" si="275">IF($C53="","有効",IF($C53="KOKOMO-S230MGT-P","有効","-"))</f>
        <v>有効</v>
      </c>
      <c r="BJ53" s="85">
        <v>1</v>
      </c>
      <c r="BK53" s="85"/>
      <c r="BL53" s="85" t="str">
        <f t="shared" ref="BL53" si="276">IF($C53="","有効",IF($C53="KOKOMO-S230MGT-P","有効","-"))</f>
        <v>有効</v>
      </c>
      <c r="BM53" s="85">
        <v>1</v>
      </c>
      <c r="BN53" s="85"/>
      <c r="BO53" s="85" t="str">
        <f t="shared" ref="BO53" si="277">IF($C53="","有効",IF($C53="KOKOMO-S230MGT-P","有効","-"))</f>
        <v>有効</v>
      </c>
      <c r="BP53" s="85">
        <v>1</v>
      </c>
      <c r="BQ53" s="85"/>
      <c r="BR53" s="85" t="str">
        <f t="shared" ref="BR53" si="278">IF($C53="","有効",IF($C53="KOKOMO-S230MGT-P","有効","-"))</f>
        <v>有効</v>
      </c>
      <c r="BS53" s="85">
        <v>1</v>
      </c>
      <c r="BT53" s="85"/>
      <c r="BU53" s="85" t="str">
        <f t="shared" ref="BU53" si="279">IF($C53="","有効",IF($C53="KOKOMO-S230MGT-P","有効","-"))</f>
        <v>有効</v>
      </c>
      <c r="BV53" s="85">
        <v>1</v>
      </c>
      <c r="BW53" s="85"/>
      <c r="BX53" s="85" t="str">
        <f t="shared" ref="BX53" si="280">IF($C53="","有効",IF($C53="KOKOMO-S230MGT-P","有効","-"))</f>
        <v>有効</v>
      </c>
      <c r="BY53" s="85">
        <v>1</v>
      </c>
      <c r="BZ53" s="85"/>
      <c r="CA53" s="85" t="str">
        <f t="shared" ref="CA53" si="281">IF($C53="","有効",IF($C53="KOKOMO-S230MGT-P","有効","-"))</f>
        <v>有効</v>
      </c>
      <c r="CB53" s="85">
        <v>1</v>
      </c>
      <c r="CC53" s="85"/>
      <c r="CD53" s="85" t="str">
        <f t="shared" ref="CD53" si="282">IF($C53="","有効",IF($C53="KOKOMO-S230MGT-P","有効","-"))</f>
        <v>有効</v>
      </c>
      <c r="CE53" s="85">
        <v>1</v>
      </c>
      <c r="CF53" s="85"/>
      <c r="CG53" s="85" t="s">
        <v>196</v>
      </c>
      <c r="CH53" s="85">
        <v>1</v>
      </c>
      <c r="CI53" s="85"/>
      <c r="CJ53" s="85" t="s">
        <v>196</v>
      </c>
      <c r="CK53" s="85">
        <v>1</v>
      </c>
      <c r="CL53" s="85"/>
      <c r="CM53" s="85" t="s">
        <v>196</v>
      </c>
      <c r="CN53" s="85">
        <v>1</v>
      </c>
      <c r="CO53" s="85"/>
      <c r="CP53" s="85" t="s">
        <v>196</v>
      </c>
      <c r="CQ53" s="85">
        <v>1</v>
      </c>
      <c r="CR53" s="85"/>
      <c r="CS53" s="85" t="s">
        <v>196</v>
      </c>
      <c r="CT53" s="85">
        <v>1</v>
      </c>
      <c r="CU53" s="85"/>
      <c r="CV53" s="85" t="s">
        <v>196</v>
      </c>
      <c r="CW53" s="85">
        <v>1</v>
      </c>
      <c r="CX53" s="86"/>
    </row>
    <row r="54" spans="2:102">
      <c r="B54" s="249">
        <v>20</v>
      </c>
      <c r="C54" s="85"/>
      <c r="D54" s="95"/>
      <c r="E54" s="101" t="s">
        <v>207</v>
      </c>
      <c r="F54" s="230" t="s">
        <v>126</v>
      </c>
      <c r="G54" s="85"/>
      <c r="H54" s="176"/>
      <c r="I54" s="85"/>
      <c r="J54" s="230" t="s">
        <v>76</v>
      </c>
      <c r="K54" s="85"/>
      <c r="L54" s="85" t="s">
        <v>76</v>
      </c>
      <c r="M54" s="85" t="s">
        <v>74</v>
      </c>
      <c r="N54" s="94"/>
      <c r="O54" s="94"/>
      <c r="P54" s="85" t="s">
        <v>74</v>
      </c>
      <c r="Q54" s="94"/>
      <c r="R54" s="94"/>
      <c r="S54" s="85" t="s">
        <v>74</v>
      </c>
      <c r="T54" s="94"/>
      <c r="U54" s="94"/>
      <c r="V54" s="85" t="s">
        <v>74</v>
      </c>
      <c r="W54" s="94"/>
      <c r="X54" s="94"/>
      <c r="Y54" s="85" t="s">
        <v>74</v>
      </c>
      <c r="Z54" s="94"/>
      <c r="AA54" s="94"/>
      <c r="AB54" s="85" t="s">
        <v>74</v>
      </c>
      <c r="AC54" s="94"/>
      <c r="AD54" s="94"/>
      <c r="AE54" s="85" t="s">
        <v>74</v>
      </c>
      <c r="AF54" s="94"/>
      <c r="AG54" s="94"/>
      <c r="AH54" s="85" t="s">
        <v>74</v>
      </c>
      <c r="AI54" s="94"/>
      <c r="AJ54" s="94"/>
      <c r="AK54" s="85" t="s">
        <v>74</v>
      </c>
      <c r="AL54" s="94"/>
      <c r="AM54" s="94"/>
      <c r="AN54" s="85" t="s">
        <v>74</v>
      </c>
      <c r="AO54" s="94"/>
      <c r="AP54" s="94"/>
      <c r="AQ54" s="85" t="s">
        <v>74</v>
      </c>
      <c r="AR54" s="94"/>
      <c r="AS54" s="94"/>
      <c r="AT54" s="85" t="s">
        <v>74</v>
      </c>
      <c r="AU54" s="94"/>
      <c r="AV54" s="94"/>
      <c r="AW54" s="85" t="s">
        <v>74</v>
      </c>
      <c r="AX54" s="94"/>
      <c r="AY54" s="94"/>
      <c r="AZ54" s="85" t="s">
        <v>74</v>
      </c>
      <c r="BA54" s="94"/>
      <c r="BB54" s="94"/>
      <c r="BC54" s="85" t="s">
        <v>74</v>
      </c>
      <c r="BD54" s="94"/>
      <c r="BE54" s="94"/>
      <c r="BF54" s="85" t="s">
        <v>74</v>
      </c>
      <c r="BG54" s="94"/>
      <c r="BH54" s="94"/>
      <c r="BI54" s="85" t="s">
        <v>74</v>
      </c>
      <c r="BJ54" s="94"/>
      <c r="BK54" s="94"/>
      <c r="BL54" s="85" t="s">
        <v>74</v>
      </c>
      <c r="BM54" s="94"/>
      <c r="BN54" s="94"/>
      <c r="BO54" s="85" t="s">
        <v>74</v>
      </c>
      <c r="BP54" s="94"/>
      <c r="BQ54" s="94"/>
      <c r="BR54" s="85" t="s">
        <v>74</v>
      </c>
      <c r="BS54" s="94"/>
      <c r="BT54" s="94"/>
      <c r="BU54" s="85" t="s">
        <v>74</v>
      </c>
      <c r="BV54" s="94"/>
      <c r="BW54" s="94"/>
      <c r="BX54" s="85" t="s">
        <v>74</v>
      </c>
      <c r="BY54" s="94"/>
      <c r="BZ54" s="94"/>
      <c r="CA54" s="85" t="s">
        <v>74</v>
      </c>
      <c r="CB54" s="94"/>
      <c r="CC54" s="94"/>
      <c r="CD54" s="85" t="s">
        <v>74</v>
      </c>
      <c r="CE54" s="94"/>
      <c r="CF54" s="94"/>
      <c r="CG54" s="85" t="s">
        <v>74</v>
      </c>
      <c r="CH54" s="94"/>
      <c r="CI54" s="94"/>
      <c r="CJ54" s="85" t="s">
        <v>74</v>
      </c>
      <c r="CK54" s="94"/>
      <c r="CL54" s="94"/>
      <c r="CM54" s="85" t="s">
        <v>74</v>
      </c>
      <c r="CN54" s="94"/>
      <c r="CO54" s="94"/>
      <c r="CP54" s="85" t="s">
        <v>74</v>
      </c>
      <c r="CQ54" s="94"/>
      <c r="CR54" s="94"/>
      <c r="CS54" s="85" t="s">
        <v>74</v>
      </c>
      <c r="CT54" s="94"/>
      <c r="CU54" s="94"/>
      <c r="CV54" s="85" t="s">
        <v>74</v>
      </c>
      <c r="CW54" s="94"/>
      <c r="CX54" s="102"/>
    </row>
    <row r="55" spans="2:102">
      <c r="B55" s="249"/>
      <c r="C55" s="85"/>
      <c r="D55" s="103" t="str">
        <f>IF(D54="","",
_xlfn.TEXTJOIN("/",TRUE,
_xlfn.XLOOKUP(D54,'1.組織構成'!$B$21:$B$40,'1.組織構成'!$C$21:$F$40)
))</f>
        <v/>
      </c>
      <c r="E55" s="85"/>
      <c r="F55" s="231"/>
      <c r="G55" s="85"/>
      <c r="H55" s="176"/>
      <c r="I55" s="85"/>
      <c r="J55" s="231"/>
      <c r="K55" s="85"/>
      <c r="L55" s="85">
        <v>32768</v>
      </c>
      <c r="M55" s="85" t="s">
        <v>74</v>
      </c>
      <c r="N55" s="85">
        <v>1</v>
      </c>
      <c r="O55" s="85"/>
      <c r="P55" s="85" t="s">
        <v>74</v>
      </c>
      <c r="Q55" s="85">
        <v>1</v>
      </c>
      <c r="R55" s="85"/>
      <c r="S55" s="85" t="s">
        <v>74</v>
      </c>
      <c r="T55" s="85">
        <v>1</v>
      </c>
      <c r="U55" s="85"/>
      <c r="V55" s="85" t="s">
        <v>74</v>
      </c>
      <c r="W55" s="85">
        <v>1</v>
      </c>
      <c r="X55" s="85"/>
      <c r="Y55" s="85" t="s">
        <v>74</v>
      </c>
      <c r="Z55" s="85">
        <v>1</v>
      </c>
      <c r="AA55" s="85"/>
      <c r="AB55" s="85" t="s">
        <v>74</v>
      </c>
      <c r="AC55" s="85">
        <v>1</v>
      </c>
      <c r="AD55" s="85"/>
      <c r="AE55" s="85" t="s">
        <v>74</v>
      </c>
      <c r="AF55" s="85">
        <v>1</v>
      </c>
      <c r="AG55" s="85"/>
      <c r="AH55" s="85" t="s">
        <v>74</v>
      </c>
      <c r="AI55" s="85">
        <v>1</v>
      </c>
      <c r="AJ55" s="85"/>
      <c r="AK55" s="85" t="str">
        <f t="shared" ref="AK55" si="283">IF($C55="","有効",IF($C55="KOKOMO-S230MGT-P","有効","-"))</f>
        <v>有効</v>
      </c>
      <c r="AL55" s="85">
        <v>1</v>
      </c>
      <c r="AM55" s="85"/>
      <c r="AN55" s="85" t="str">
        <f t="shared" ref="AN55" si="284">IF($C55="","有効",IF($C55="KOKOMO-S230MGT-P","有効","-"))</f>
        <v>有効</v>
      </c>
      <c r="AO55" s="85">
        <v>1</v>
      </c>
      <c r="AP55" s="85"/>
      <c r="AQ55" s="85" t="str">
        <f t="shared" ref="AQ55" si="285">IF($C55="","有効",IF($C55="KOKOMO-S230MGT-P","有効","-"))</f>
        <v>有効</v>
      </c>
      <c r="AR55" s="85">
        <v>1</v>
      </c>
      <c r="AS55" s="85"/>
      <c r="AT55" s="85" t="str">
        <f t="shared" ref="AT55" si="286">IF($C55="","有効",IF($C55="KOKOMO-S230MGT-P","有効","-"))</f>
        <v>有効</v>
      </c>
      <c r="AU55" s="85">
        <v>1</v>
      </c>
      <c r="AV55" s="85"/>
      <c r="AW55" s="85" t="str">
        <f t="shared" ref="AW55" si="287">IF($C55="","有効",IF($C55="KOKOMO-S230MGT-P","有効","-"))</f>
        <v>有効</v>
      </c>
      <c r="AX55" s="85">
        <v>1</v>
      </c>
      <c r="AY55" s="85"/>
      <c r="AZ55" s="85" t="str">
        <f t="shared" ref="AZ55" si="288">IF($C55="","有効",IF($C55="KOKOMO-S230MGT-P","有効","-"))</f>
        <v>有効</v>
      </c>
      <c r="BA55" s="85">
        <v>1</v>
      </c>
      <c r="BB55" s="85"/>
      <c r="BC55" s="85" t="str">
        <f t="shared" ref="BC55" si="289">IF($C55="","有効",IF($C55="KOKOMO-S230MGT-P","有効","-"))</f>
        <v>有効</v>
      </c>
      <c r="BD55" s="85">
        <v>1</v>
      </c>
      <c r="BE55" s="85"/>
      <c r="BF55" s="85" t="str">
        <f t="shared" ref="BF55" si="290">IF($C55="","有効",IF($C55="KOKOMO-S230MGT-P","有効","-"))</f>
        <v>有効</v>
      </c>
      <c r="BG55" s="85">
        <v>1</v>
      </c>
      <c r="BH55" s="85"/>
      <c r="BI55" s="85" t="str">
        <f t="shared" ref="BI55" si="291">IF($C55="","有効",IF($C55="KOKOMO-S230MGT-P","有効","-"))</f>
        <v>有効</v>
      </c>
      <c r="BJ55" s="85">
        <v>1</v>
      </c>
      <c r="BK55" s="85"/>
      <c r="BL55" s="85" t="str">
        <f t="shared" ref="BL55" si="292">IF($C55="","有効",IF($C55="KOKOMO-S230MGT-P","有効","-"))</f>
        <v>有効</v>
      </c>
      <c r="BM55" s="85">
        <v>1</v>
      </c>
      <c r="BN55" s="85"/>
      <c r="BO55" s="85" t="str">
        <f t="shared" ref="BO55" si="293">IF($C55="","有効",IF($C55="KOKOMO-S230MGT-P","有効","-"))</f>
        <v>有効</v>
      </c>
      <c r="BP55" s="85">
        <v>1</v>
      </c>
      <c r="BQ55" s="85"/>
      <c r="BR55" s="85" t="str">
        <f t="shared" ref="BR55" si="294">IF($C55="","有効",IF($C55="KOKOMO-S230MGT-P","有効","-"))</f>
        <v>有効</v>
      </c>
      <c r="BS55" s="85">
        <v>1</v>
      </c>
      <c r="BT55" s="85"/>
      <c r="BU55" s="85" t="str">
        <f t="shared" ref="BU55" si="295">IF($C55="","有効",IF($C55="KOKOMO-S230MGT-P","有効","-"))</f>
        <v>有効</v>
      </c>
      <c r="BV55" s="85">
        <v>1</v>
      </c>
      <c r="BW55" s="85"/>
      <c r="BX55" s="85" t="str">
        <f t="shared" ref="BX55" si="296">IF($C55="","有効",IF($C55="KOKOMO-S230MGT-P","有効","-"))</f>
        <v>有効</v>
      </c>
      <c r="BY55" s="85">
        <v>1</v>
      </c>
      <c r="BZ55" s="85"/>
      <c r="CA55" s="85" t="str">
        <f t="shared" ref="CA55" si="297">IF($C55="","有効",IF($C55="KOKOMO-S230MGT-P","有効","-"))</f>
        <v>有効</v>
      </c>
      <c r="CB55" s="85">
        <v>1</v>
      </c>
      <c r="CC55" s="85"/>
      <c r="CD55" s="85" t="str">
        <f t="shared" ref="CD55" si="298">IF($C55="","有効",IF($C55="KOKOMO-S230MGT-P","有効","-"))</f>
        <v>有効</v>
      </c>
      <c r="CE55" s="85">
        <v>1</v>
      </c>
      <c r="CF55" s="85"/>
      <c r="CG55" s="85" t="s">
        <v>196</v>
      </c>
      <c r="CH55" s="85">
        <v>1</v>
      </c>
      <c r="CI55" s="85"/>
      <c r="CJ55" s="85" t="s">
        <v>196</v>
      </c>
      <c r="CK55" s="85">
        <v>1</v>
      </c>
      <c r="CL55" s="85"/>
      <c r="CM55" s="85" t="s">
        <v>196</v>
      </c>
      <c r="CN55" s="85">
        <v>1</v>
      </c>
      <c r="CO55" s="85"/>
      <c r="CP55" s="85" t="s">
        <v>196</v>
      </c>
      <c r="CQ55" s="85">
        <v>1</v>
      </c>
      <c r="CR55" s="85"/>
      <c r="CS55" s="85" t="s">
        <v>196</v>
      </c>
      <c r="CT55" s="85">
        <v>1</v>
      </c>
      <c r="CU55" s="85"/>
      <c r="CV55" s="85" t="s">
        <v>196</v>
      </c>
      <c r="CW55" s="85">
        <v>1</v>
      </c>
      <c r="CX55" s="86"/>
    </row>
    <row r="56" spans="2:102">
      <c r="B56" s="249">
        <v>21</v>
      </c>
      <c r="C56" s="85"/>
      <c r="D56" s="95"/>
      <c r="E56" s="101" t="s">
        <v>207</v>
      </c>
      <c r="F56" s="230" t="s">
        <v>126</v>
      </c>
      <c r="G56" s="85"/>
      <c r="H56" s="176"/>
      <c r="I56" s="85"/>
      <c r="J56" s="230" t="s">
        <v>76</v>
      </c>
      <c r="K56" s="85"/>
      <c r="L56" s="85" t="s">
        <v>76</v>
      </c>
      <c r="M56" s="85" t="s">
        <v>74</v>
      </c>
      <c r="N56" s="94"/>
      <c r="O56" s="94"/>
      <c r="P56" s="85" t="s">
        <v>74</v>
      </c>
      <c r="Q56" s="94"/>
      <c r="R56" s="94"/>
      <c r="S56" s="85" t="s">
        <v>74</v>
      </c>
      <c r="T56" s="94"/>
      <c r="U56" s="94"/>
      <c r="V56" s="85" t="s">
        <v>74</v>
      </c>
      <c r="W56" s="94"/>
      <c r="X56" s="94"/>
      <c r="Y56" s="85" t="s">
        <v>74</v>
      </c>
      <c r="Z56" s="94"/>
      <c r="AA56" s="94"/>
      <c r="AB56" s="85" t="s">
        <v>74</v>
      </c>
      <c r="AC56" s="94"/>
      <c r="AD56" s="94"/>
      <c r="AE56" s="85" t="s">
        <v>74</v>
      </c>
      <c r="AF56" s="94"/>
      <c r="AG56" s="94"/>
      <c r="AH56" s="85" t="s">
        <v>74</v>
      </c>
      <c r="AI56" s="94"/>
      <c r="AJ56" s="94"/>
      <c r="AK56" s="85" t="s">
        <v>74</v>
      </c>
      <c r="AL56" s="94"/>
      <c r="AM56" s="94"/>
      <c r="AN56" s="85" t="s">
        <v>74</v>
      </c>
      <c r="AO56" s="94"/>
      <c r="AP56" s="94"/>
      <c r="AQ56" s="85" t="s">
        <v>74</v>
      </c>
      <c r="AR56" s="94"/>
      <c r="AS56" s="94"/>
      <c r="AT56" s="85" t="s">
        <v>74</v>
      </c>
      <c r="AU56" s="94"/>
      <c r="AV56" s="94"/>
      <c r="AW56" s="85" t="s">
        <v>74</v>
      </c>
      <c r="AX56" s="94"/>
      <c r="AY56" s="94"/>
      <c r="AZ56" s="85" t="s">
        <v>74</v>
      </c>
      <c r="BA56" s="94"/>
      <c r="BB56" s="94"/>
      <c r="BC56" s="85" t="s">
        <v>74</v>
      </c>
      <c r="BD56" s="94"/>
      <c r="BE56" s="94"/>
      <c r="BF56" s="85" t="s">
        <v>74</v>
      </c>
      <c r="BG56" s="94"/>
      <c r="BH56" s="94"/>
      <c r="BI56" s="85" t="s">
        <v>74</v>
      </c>
      <c r="BJ56" s="94"/>
      <c r="BK56" s="94"/>
      <c r="BL56" s="85" t="s">
        <v>74</v>
      </c>
      <c r="BM56" s="94"/>
      <c r="BN56" s="94"/>
      <c r="BO56" s="85" t="s">
        <v>74</v>
      </c>
      <c r="BP56" s="94"/>
      <c r="BQ56" s="94"/>
      <c r="BR56" s="85" t="s">
        <v>74</v>
      </c>
      <c r="BS56" s="94"/>
      <c r="BT56" s="94"/>
      <c r="BU56" s="85" t="s">
        <v>74</v>
      </c>
      <c r="BV56" s="94"/>
      <c r="BW56" s="94"/>
      <c r="BX56" s="85" t="s">
        <v>74</v>
      </c>
      <c r="BY56" s="94"/>
      <c r="BZ56" s="94"/>
      <c r="CA56" s="85" t="s">
        <v>74</v>
      </c>
      <c r="CB56" s="94"/>
      <c r="CC56" s="94"/>
      <c r="CD56" s="85" t="s">
        <v>74</v>
      </c>
      <c r="CE56" s="94"/>
      <c r="CF56" s="94"/>
      <c r="CG56" s="85" t="s">
        <v>74</v>
      </c>
      <c r="CH56" s="94"/>
      <c r="CI56" s="94"/>
      <c r="CJ56" s="85" t="s">
        <v>74</v>
      </c>
      <c r="CK56" s="94"/>
      <c r="CL56" s="94"/>
      <c r="CM56" s="85" t="s">
        <v>74</v>
      </c>
      <c r="CN56" s="94"/>
      <c r="CO56" s="94"/>
      <c r="CP56" s="85" t="s">
        <v>74</v>
      </c>
      <c r="CQ56" s="94"/>
      <c r="CR56" s="94"/>
      <c r="CS56" s="85" t="s">
        <v>74</v>
      </c>
      <c r="CT56" s="94"/>
      <c r="CU56" s="94"/>
      <c r="CV56" s="85" t="s">
        <v>74</v>
      </c>
      <c r="CW56" s="94"/>
      <c r="CX56" s="102"/>
    </row>
    <row r="57" spans="2:102">
      <c r="B57" s="249"/>
      <c r="C57" s="85"/>
      <c r="D57" s="103" t="str">
        <f>IF(D56="","",
_xlfn.TEXTJOIN("/",TRUE,
_xlfn.XLOOKUP(D56,'1.組織構成'!$B$21:$B$40,'1.組織構成'!$C$21:$F$40)
))</f>
        <v/>
      </c>
      <c r="E57" s="85"/>
      <c r="F57" s="231"/>
      <c r="G57" s="85"/>
      <c r="H57" s="176"/>
      <c r="I57" s="85"/>
      <c r="J57" s="231"/>
      <c r="K57" s="85"/>
      <c r="L57" s="85">
        <v>32768</v>
      </c>
      <c r="M57" s="85" t="s">
        <v>74</v>
      </c>
      <c r="N57" s="85">
        <v>1</v>
      </c>
      <c r="O57" s="85"/>
      <c r="P57" s="85" t="s">
        <v>74</v>
      </c>
      <c r="Q57" s="85">
        <v>1</v>
      </c>
      <c r="R57" s="85"/>
      <c r="S57" s="85" t="s">
        <v>74</v>
      </c>
      <c r="T57" s="85">
        <v>1</v>
      </c>
      <c r="U57" s="85"/>
      <c r="V57" s="85" t="s">
        <v>74</v>
      </c>
      <c r="W57" s="85">
        <v>1</v>
      </c>
      <c r="X57" s="85"/>
      <c r="Y57" s="85" t="s">
        <v>74</v>
      </c>
      <c r="Z57" s="85">
        <v>1</v>
      </c>
      <c r="AA57" s="85"/>
      <c r="AB57" s="85" t="s">
        <v>74</v>
      </c>
      <c r="AC57" s="85">
        <v>1</v>
      </c>
      <c r="AD57" s="85"/>
      <c r="AE57" s="85" t="s">
        <v>74</v>
      </c>
      <c r="AF57" s="85">
        <v>1</v>
      </c>
      <c r="AG57" s="85"/>
      <c r="AH57" s="85" t="s">
        <v>74</v>
      </c>
      <c r="AI57" s="85">
        <v>1</v>
      </c>
      <c r="AJ57" s="85"/>
      <c r="AK57" s="85" t="str">
        <f t="shared" ref="AK57" si="299">IF($C57="","有効",IF($C57="KOKOMO-S230MGT-P","有効","-"))</f>
        <v>有効</v>
      </c>
      <c r="AL57" s="85">
        <v>1</v>
      </c>
      <c r="AM57" s="85"/>
      <c r="AN57" s="85" t="str">
        <f t="shared" ref="AN57" si="300">IF($C57="","有効",IF($C57="KOKOMO-S230MGT-P","有効","-"))</f>
        <v>有効</v>
      </c>
      <c r="AO57" s="85">
        <v>1</v>
      </c>
      <c r="AP57" s="85"/>
      <c r="AQ57" s="85" t="str">
        <f t="shared" ref="AQ57" si="301">IF($C57="","有効",IF($C57="KOKOMO-S230MGT-P","有効","-"))</f>
        <v>有効</v>
      </c>
      <c r="AR57" s="85">
        <v>1</v>
      </c>
      <c r="AS57" s="85"/>
      <c r="AT57" s="85" t="str">
        <f t="shared" ref="AT57" si="302">IF($C57="","有効",IF($C57="KOKOMO-S230MGT-P","有効","-"))</f>
        <v>有効</v>
      </c>
      <c r="AU57" s="85">
        <v>1</v>
      </c>
      <c r="AV57" s="85"/>
      <c r="AW57" s="85" t="str">
        <f t="shared" ref="AW57" si="303">IF($C57="","有効",IF($C57="KOKOMO-S230MGT-P","有効","-"))</f>
        <v>有効</v>
      </c>
      <c r="AX57" s="85">
        <v>1</v>
      </c>
      <c r="AY57" s="85"/>
      <c r="AZ57" s="85" t="str">
        <f t="shared" ref="AZ57" si="304">IF($C57="","有効",IF($C57="KOKOMO-S230MGT-P","有効","-"))</f>
        <v>有効</v>
      </c>
      <c r="BA57" s="85">
        <v>1</v>
      </c>
      <c r="BB57" s="85"/>
      <c r="BC57" s="85" t="str">
        <f t="shared" ref="BC57" si="305">IF($C57="","有効",IF($C57="KOKOMO-S230MGT-P","有効","-"))</f>
        <v>有効</v>
      </c>
      <c r="BD57" s="85">
        <v>1</v>
      </c>
      <c r="BE57" s="85"/>
      <c r="BF57" s="85" t="str">
        <f t="shared" ref="BF57" si="306">IF($C57="","有効",IF($C57="KOKOMO-S230MGT-P","有効","-"))</f>
        <v>有効</v>
      </c>
      <c r="BG57" s="85">
        <v>1</v>
      </c>
      <c r="BH57" s="85"/>
      <c r="BI57" s="85" t="str">
        <f t="shared" ref="BI57" si="307">IF($C57="","有効",IF($C57="KOKOMO-S230MGT-P","有効","-"))</f>
        <v>有効</v>
      </c>
      <c r="BJ57" s="85">
        <v>1</v>
      </c>
      <c r="BK57" s="85"/>
      <c r="BL57" s="85" t="str">
        <f t="shared" ref="BL57" si="308">IF($C57="","有効",IF($C57="KOKOMO-S230MGT-P","有効","-"))</f>
        <v>有効</v>
      </c>
      <c r="BM57" s="85">
        <v>1</v>
      </c>
      <c r="BN57" s="85"/>
      <c r="BO57" s="85" t="str">
        <f t="shared" ref="BO57" si="309">IF($C57="","有効",IF($C57="KOKOMO-S230MGT-P","有効","-"))</f>
        <v>有効</v>
      </c>
      <c r="BP57" s="85">
        <v>1</v>
      </c>
      <c r="BQ57" s="85"/>
      <c r="BR57" s="85" t="str">
        <f t="shared" ref="BR57" si="310">IF($C57="","有効",IF($C57="KOKOMO-S230MGT-P","有効","-"))</f>
        <v>有効</v>
      </c>
      <c r="BS57" s="85">
        <v>1</v>
      </c>
      <c r="BT57" s="85"/>
      <c r="BU57" s="85" t="str">
        <f t="shared" ref="BU57" si="311">IF($C57="","有効",IF($C57="KOKOMO-S230MGT-P","有効","-"))</f>
        <v>有効</v>
      </c>
      <c r="BV57" s="85">
        <v>1</v>
      </c>
      <c r="BW57" s="85"/>
      <c r="BX57" s="85" t="str">
        <f t="shared" ref="BX57" si="312">IF($C57="","有効",IF($C57="KOKOMO-S230MGT-P","有効","-"))</f>
        <v>有効</v>
      </c>
      <c r="BY57" s="85">
        <v>1</v>
      </c>
      <c r="BZ57" s="85"/>
      <c r="CA57" s="85" t="str">
        <f t="shared" ref="CA57" si="313">IF($C57="","有効",IF($C57="KOKOMO-S230MGT-P","有効","-"))</f>
        <v>有効</v>
      </c>
      <c r="CB57" s="85">
        <v>1</v>
      </c>
      <c r="CC57" s="85"/>
      <c r="CD57" s="85" t="str">
        <f t="shared" ref="CD57" si="314">IF($C57="","有効",IF($C57="KOKOMO-S230MGT-P","有効","-"))</f>
        <v>有効</v>
      </c>
      <c r="CE57" s="85">
        <v>1</v>
      </c>
      <c r="CF57" s="85"/>
      <c r="CG57" s="85" t="s">
        <v>196</v>
      </c>
      <c r="CH57" s="85">
        <v>1</v>
      </c>
      <c r="CI57" s="85"/>
      <c r="CJ57" s="85" t="s">
        <v>196</v>
      </c>
      <c r="CK57" s="85">
        <v>1</v>
      </c>
      <c r="CL57" s="85"/>
      <c r="CM57" s="85" t="s">
        <v>196</v>
      </c>
      <c r="CN57" s="85">
        <v>1</v>
      </c>
      <c r="CO57" s="85"/>
      <c r="CP57" s="85" t="s">
        <v>196</v>
      </c>
      <c r="CQ57" s="85">
        <v>1</v>
      </c>
      <c r="CR57" s="85"/>
      <c r="CS57" s="85" t="s">
        <v>196</v>
      </c>
      <c r="CT57" s="85">
        <v>1</v>
      </c>
      <c r="CU57" s="85"/>
      <c r="CV57" s="85" t="s">
        <v>196</v>
      </c>
      <c r="CW57" s="85">
        <v>1</v>
      </c>
      <c r="CX57" s="86"/>
    </row>
    <row r="58" spans="2:102">
      <c r="B58" s="249">
        <v>22</v>
      </c>
      <c r="C58" s="85"/>
      <c r="D58" s="95"/>
      <c r="E58" s="101" t="s">
        <v>207</v>
      </c>
      <c r="F58" s="230" t="s">
        <v>126</v>
      </c>
      <c r="G58" s="85"/>
      <c r="H58" s="176"/>
      <c r="I58" s="85"/>
      <c r="J58" s="230" t="s">
        <v>76</v>
      </c>
      <c r="K58" s="85"/>
      <c r="L58" s="85" t="s">
        <v>76</v>
      </c>
      <c r="M58" s="85" t="s">
        <v>74</v>
      </c>
      <c r="N58" s="94"/>
      <c r="O58" s="94"/>
      <c r="P58" s="85" t="s">
        <v>74</v>
      </c>
      <c r="Q58" s="94"/>
      <c r="R58" s="94"/>
      <c r="S58" s="85" t="s">
        <v>74</v>
      </c>
      <c r="T58" s="94"/>
      <c r="U58" s="94"/>
      <c r="V58" s="85" t="s">
        <v>74</v>
      </c>
      <c r="W58" s="94"/>
      <c r="X58" s="94"/>
      <c r="Y58" s="85" t="s">
        <v>74</v>
      </c>
      <c r="Z58" s="94"/>
      <c r="AA58" s="94"/>
      <c r="AB58" s="85" t="s">
        <v>74</v>
      </c>
      <c r="AC58" s="94"/>
      <c r="AD58" s="94"/>
      <c r="AE58" s="85" t="s">
        <v>74</v>
      </c>
      <c r="AF58" s="94"/>
      <c r="AG58" s="94"/>
      <c r="AH58" s="85" t="s">
        <v>74</v>
      </c>
      <c r="AI58" s="94"/>
      <c r="AJ58" s="94"/>
      <c r="AK58" s="85" t="s">
        <v>74</v>
      </c>
      <c r="AL58" s="94"/>
      <c r="AM58" s="94"/>
      <c r="AN58" s="85" t="s">
        <v>74</v>
      </c>
      <c r="AO58" s="94"/>
      <c r="AP58" s="94"/>
      <c r="AQ58" s="85" t="s">
        <v>74</v>
      </c>
      <c r="AR58" s="94"/>
      <c r="AS58" s="94"/>
      <c r="AT58" s="85" t="s">
        <v>74</v>
      </c>
      <c r="AU58" s="94"/>
      <c r="AV58" s="94"/>
      <c r="AW58" s="85" t="s">
        <v>74</v>
      </c>
      <c r="AX58" s="94"/>
      <c r="AY58" s="94"/>
      <c r="AZ58" s="85" t="s">
        <v>74</v>
      </c>
      <c r="BA58" s="94"/>
      <c r="BB58" s="94"/>
      <c r="BC58" s="85" t="s">
        <v>74</v>
      </c>
      <c r="BD58" s="94"/>
      <c r="BE58" s="94"/>
      <c r="BF58" s="85" t="s">
        <v>74</v>
      </c>
      <c r="BG58" s="94"/>
      <c r="BH58" s="94"/>
      <c r="BI58" s="85" t="s">
        <v>74</v>
      </c>
      <c r="BJ58" s="94"/>
      <c r="BK58" s="94"/>
      <c r="BL58" s="85" t="s">
        <v>74</v>
      </c>
      <c r="BM58" s="94"/>
      <c r="BN58" s="94"/>
      <c r="BO58" s="85" t="s">
        <v>74</v>
      </c>
      <c r="BP58" s="94"/>
      <c r="BQ58" s="94"/>
      <c r="BR58" s="85" t="s">
        <v>74</v>
      </c>
      <c r="BS58" s="94"/>
      <c r="BT58" s="94"/>
      <c r="BU58" s="85" t="s">
        <v>74</v>
      </c>
      <c r="BV58" s="94"/>
      <c r="BW58" s="94"/>
      <c r="BX58" s="85" t="s">
        <v>74</v>
      </c>
      <c r="BY58" s="94"/>
      <c r="BZ58" s="94"/>
      <c r="CA58" s="85" t="s">
        <v>74</v>
      </c>
      <c r="CB58" s="94"/>
      <c r="CC58" s="94"/>
      <c r="CD58" s="85" t="s">
        <v>74</v>
      </c>
      <c r="CE58" s="94"/>
      <c r="CF58" s="94"/>
      <c r="CG58" s="85" t="s">
        <v>74</v>
      </c>
      <c r="CH58" s="94"/>
      <c r="CI58" s="94"/>
      <c r="CJ58" s="85" t="s">
        <v>74</v>
      </c>
      <c r="CK58" s="94"/>
      <c r="CL58" s="94"/>
      <c r="CM58" s="85" t="s">
        <v>74</v>
      </c>
      <c r="CN58" s="94"/>
      <c r="CO58" s="94"/>
      <c r="CP58" s="85" t="s">
        <v>74</v>
      </c>
      <c r="CQ58" s="94"/>
      <c r="CR58" s="94"/>
      <c r="CS58" s="85" t="s">
        <v>74</v>
      </c>
      <c r="CT58" s="94"/>
      <c r="CU58" s="94"/>
      <c r="CV58" s="85" t="s">
        <v>74</v>
      </c>
      <c r="CW58" s="94"/>
      <c r="CX58" s="102"/>
    </row>
    <row r="59" spans="2:102">
      <c r="B59" s="249"/>
      <c r="C59" s="85"/>
      <c r="D59" s="103" t="str">
        <f>IF(D58="","",
_xlfn.TEXTJOIN("/",TRUE,
_xlfn.XLOOKUP(D58,'1.組織構成'!$B$21:$B$40,'1.組織構成'!$C$21:$F$40)
))</f>
        <v/>
      </c>
      <c r="E59" s="85"/>
      <c r="F59" s="231"/>
      <c r="G59" s="85"/>
      <c r="H59" s="176"/>
      <c r="I59" s="85"/>
      <c r="J59" s="231"/>
      <c r="K59" s="85"/>
      <c r="L59" s="85">
        <v>32768</v>
      </c>
      <c r="M59" s="85" t="s">
        <v>74</v>
      </c>
      <c r="N59" s="85">
        <v>1</v>
      </c>
      <c r="O59" s="85"/>
      <c r="P59" s="85" t="s">
        <v>74</v>
      </c>
      <c r="Q59" s="85">
        <v>1</v>
      </c>
      <c r="R59" s="85"/>
      <c r="S59" s="85" t="s">
        <v>74</v>
      </c>
      <c r="T59" s="85">
        <v>1</v>
      </c>
      <c r="U59" s="85"/>
      <c r="V59" s="85" t="s">
        <v>74</v>
      </c>
      <c r="W59" s="85">
        <v>1</v>
      </c>
      <c r="X59" s="85"/>
      <c r="Y59" s="85" t="s">
        <v>74</v>
      </c>
      <c r="Z59" s="85">
        <v>1</v>
      </c>
      <c r="AA59" s="85"/>
      <c r="AB59" s="85" t="s">
        <v>74</v>
      </c>
      <c r="AC59" s="85">
        <v>1</v>
      </c>
      <c r="AD59" s="85"/>
      <c r="AE59" s="85" t="s">
        <v>74</v>
      </c>
      <c r="AF59" s="85">
        <v>1</v>
      </c>
      <c r="AG59" s="85"/>
      <c r="AH59" s="85" t="s">
        <v>74</v>
      </c>
      <c r="AI59" s="85">
        <v>1</v>
      </c>
      <c r="AJ59" s="85"/>
      <c r="AK59" s="85" t="str">
        <f t="shared" ref="AK59" si="315">IF($C59="","有効",IF($C59="KOKOMO-S230MGT-P","有効","-"))</f>
        <v>有効</v>
      </c>
      <c r="AL59" s="85">
        <v>1</v>
      </c>
      <c r="AM59" s="85"/>
      <c r="AN59" s="85" t="str">
        <f t="shared" ref="AN59" si="316">IF($C59="","有効",IF($C59="KOKOMO-S230MGT-P","有効","-"))</f>
        <v>有効</v>
      </c>
      <c r="AO59" s="85">
        <v>1</v>
      </c>
      <c r="AP59" s="85"/>
      <c r="AQ59" s="85" t="str">
        <f t="shared" ref="AQ59" si="317">IF($C59="","有効",IF($C59="KOKOMO-S230MGT-P","有効","-"))</f>
        <v>有効</v>
      </c>
      <c r="AR59" s="85">
        <v>1</v>
      </c>
      <c r="AS59" s="85"/>
      <c r="AT59" s="85" t="str">
        <f t="shared" ref="AT59" si="318">IF($C59="","有効",IF($C59="KOKOMO-S230MGT-P","有効","-"))</f>
        <v>有効</v>
      </c>
      <c r="AU59" s="85">
        <v>1</v>
      </c>
      <c r="AV59" s="85"/>
      <c r="AW59" s="85" t="str">
        <f t="shared" ref="AW59" si="319">IF($C59="","有効",IF($C59="KOKOMO-S230MGT-P","有効","-"))</f>
        <v>有効</v>
      </c>
      <c r="AX59" s="85">
        <v>1</v>
      </c>
      <c r="AY59" s="85"/>
      <c r="AZ59" s="85" t="str">
        <f t="shared" ref="AZ59" si="320">IF($C59="","有効",IF($C59="KOKOMO-S230MGT-P","有効","-"))</f>
        <v>有効</v>
      </c>
      <c r="BA59" s="85">
        <v>1</v>
      </c>
      <c r="BB59" s="85"/>
      <c r="BC59" s="85" t="str">
        <f t="shared" ref="BC59" si="321">IF($C59="","有効",IF($C59="KOKOMO-S230MGT-P","有効","-"))</f>
        <v>有効</v>
      </c>
      <c r="BD59" s="85">
        <v>1</v>
      </c>
      <c r="BE59" s="85"/>
      <c r="BF59" s="85" t="str">
        <f t="shared" ref="BF59" si="322">IF($C59="","有効",IF($C59="KOKOMO-S230MGT-P","有効","-"))</f>
        <v>有効</v>
      </c>
      <c r="BG59" s="85">
        <v>1</v>
      </c>
      <c r="BH59" s="85"/>
      <c r="BI59" s="85" t="str">
        <f t="shared" ref="BI59" si="323">IF($C59="","有効",IF($C59="KOKOMO-S230MGT-P","有効","-"))</f>
        <v>有効</v>
      </c>
      <c r="BJ59" s="85">
        <v>1</v>
      </c>
      <c r="BK59" s="85"/>
      <c r="BL59" s="85" t="str">
        <f t="shared" ref="BL59" si="324">IF($C59="","有効",IF($C59="KOKOMO-S230MGT-P","有効","-"))</f>
        <v>有効</v>
      </c>
      <c r="BM59" s="85">
        <v>1</v>
      </c>
      <c r="BN59" s="85"/>
      <c r="BO59" s="85" t="str">
        <f t="shared" ref="BO59" si="325">IF($C59="","有効",IF($C59="KOKOMO-S230MGT-P","有効","-"))</f>
        <v>有効</v>
      </c>
      <c r="BP59" s="85">
        <v>1</v>
      </c>
      <c r="BQ59" s="85"/>
      <c r="BR59" s="85" t="str">
        <f t="shared" ref="BR59" si="326">IF($C59="","有効",IF($C59="KOKOMO-S230MGT-P","有効","-"))</f>
        <v>有効</v>
      </c>
      <c r="BS59" s="85">
        <v>1</v>
      </c>
      <c r="BT59" s="85"/>
      <c r="BU59" s="85" t="str">
        <f t="shared" ref="BU59" si="327">IF($C59="","有効",IF($C59="KOKOMO-S230MGT-P","有効","-"))</f>
        <v>有効</v>
      </c>
      <c r="BV59" s="85">
        <v>1</v>
      </c>
      <c r="BW59" s="85"/>
      <c r="BX59" s="85" t="str">
        <f t="shared" ref="BX59" si="328">IF($C59="","有効",IF($C59="KOKOMO-S230MGT-P","有効","-"))</f>
        <v>有効</v>
      </c>
      <c r="BY59" s="85">
        <v>1</v>
      </c>
      <c r="BZ59" s="85"/>
      <c r="CA59" s="85" t="str">
        <f t="shared" ref="CA59" si="329">IF($C59="","有効",IF($C59="KOKOMO-S230MGT-P","有効","-"))</f>
        <v>有効</v>
      </c>
      <c r="CB59" s="85">
        <v>1</v>
      </c>
      <c r="CC59" s="85"/>
      <c r="CD59" s="85" t="str">
        <f t="shared" ref="CD59" si="330">IF($C59="","有効",IF($C59="KOKOMO-S230MGT-P","有効","-"))</f>
        <v>有効</v>
      </c>
      <c r="CE59" s="85">
        <v>1</v>
      </c>
      <c r="CF59" s="85"/>
      <c r="CG59" s="85" t="s">
        <v>196</v>
      </c>
      <c r="CH59" s="85">
        <v>1</v>
      </c>
      <c r="CI59" s="85"/>
      <c r="CJ59" s="85" t="s">
        <v>196</v>
      </c>
      <c r="CK59" s="85">
        <v>1</v>
      </c>
      <c r="CL59" s="85"/>
      <c r="CM59" s="85" t="s">
        <v>196</v>
      </c>
      <c r="CN59" s="85">
        <v>1</v>
      </c>
      <c r="CO59" s="85"/>
      <c r="CP59" s="85" t="s">
        <v>196</v>
      </c>
      <c r="CQ59" s="85">
        <v>1</v>
      </c>
      <c r="CR59" s="85"/>
      <c r="CS59" s="85" t="s">
        <v>196</v>
      </c>
      <c r="CT59" s="85">
        <v>1</v>
      </c>
      <c r="CU59" s="85"/>
      <c r="CV59" s="85" t="s">
        <v>196</v>
      </c>
      <c r="CW59" s="85">
        <v>1</v>
      </c>
      <c r="CX59" s="86"/>
    </row>
    <row r="60" spans="2:102">
      <c r="B60" s="249">
        <v>23</v>
      </c>
      <c r="C60" s="85"/>
      <c r="D60" s="95"/>
      <c r="E60" s="101" t="s">
        <v>207</v>
      </c>
      <c r="F60" s="230" t="s">
        <v>126</v>
      </c>
      <c r="G60" s="85"/>
      <c r="H60" s="176"/>
      <c r="I60" s="85"/>
      <c r="J60" s="230" t="s">
        <v>76</v>
      </c>
      <c r="K60" s="85"/>
      <c r="L60" s="85" t="s">
        <v>76</v>
      </c>
      <c r="M60" s="85" t="s">
        <v>74</v>
      </c>
      <c r="N60" s="94"/>
      <c r="O60" s="94"/>
      <c r="P60" s="85" t="s">
        <v>74</v>
      </c>
      <c r="Q60" s="94"/>
      <c r="R60" s="94"/>
      <c r="S60" s="85" t="s">
        <v>74</v>
      </c>
      <c r="T60" s="94"/>
      <c r="U60" s="94"/>
      <c r="V60" s="85" t="s">
        <v>74</v>
      </c>
      <c r="W60" s="94"/>
      <c r="X60" s="94"/>
      <c r="Y60" s="85" t="s">
        <v>74</v>
      </c>
      <c r="Z60" s="94"/>
      <c r="AA60" s="94"/>
      <c r="AB60" s="85" t="s">
        <v>74</v>
      </c>
      <c r="AC60" s="94"/>
      <c r="AD60" s="94"/>
      <c r="AE60" s="85" t="s">
        <v>74</v>
      </c>
      <c r="AF60" s="94"/>
      <c r="AG60" s="94"/>
      <c r="AH60" s="85" t="s">
        <v>74</v>
      </c>
      <c r="AI60" s="94"/>
      <c r="AJ60" s="94"/>
      <c r="AK60" s="85" t="s">
        <v>74</v>
      </c>
      <c r="AL60" s="94"/>
      <c r="AM60" s="94"/>
      <c r="AN60" s="85" t="s">
        <v>74</v>
      </c>
      <c r="AO60" s="94"/>
      <c r="AP60" s="94"/>
      <c r="AQ60" s="85" t="s">
        <v>74</v>
      </c>
      <c r="AR60" s="94"/>
      <c r="AS60" s="94"/>
      <c r="AT60" s="85" t="s">
        <v>74</v>
      </c>
      <c r="AU60" s="94"/>
      <c r="AV60" s="94"/>
      <c r="AW60" s="85" t="s">
        <v>74</v>
      </c>
      <c r="AX60" s="94"/>
      <c r="AY60" s="94"/>
      <c r="AZ60" s="85" t="s">
        <v>74</v>
      </c>
      <c r="BA60" s="94"/>
      <c r="BB60" s="94"/>
      <c r="BC60" s="85" t="s">
        <v>74</v>
      </c>
      <c r="BD60" s="94"/>
      <c r="BE60" s="94"/>
      <c r="BF60" s="85" t="s">
        <v>74</v>
      </c>
      <c r="BG60" s="94"/>
      <c r="BH60" s="94"/>
      <c r="BI60" s="85" t="s">
        <v>74</v>
      </c>
      <c r="BJ60" s="94"/>
      <c r="BK60" s="94"/>
      <c r="BL60" s="85" t="s">
        <v>74</v>
      </c>
      <c r="BM60" s="94"/>
      <c r="BN60" s="94"/>
      <c r="BO60" s="85" t="s">
        <v>74</v>
      </c>
      <c r="BP60" s="94"/>
      <c r="BQ60" s="94"/>
      <c r="BR60" s="85" t="s">
        <v>74</v>
      </c>
      <c r="BS60" s="94"/>
      <c r="BT60" s="94"/>
      <c r="BU60" s="85" t="s">
        <v>74</v>
      </c>
      <c r="BV60" s="94"/>
      <c r="BW60" s="94"/>
      <c r="BX60" s="85" t="s">
        <v>74</v>
      </c>
      <c r="BY60" s="94"/>
      <c r="BZ60" s="94"/>
      <c r="CA60" s="85" t="s">
        <v>74</v>
      </c>
      <c r="CB60" s="94"/>
      <c r="CC60" s="94"/>
      <c r="CD60" s="85" t="s">
        <v>74</v>
      </c>
      <c r="CE60" s="94"/>
      <c r="CF60" s="94"/>
      <c r="CG60" s="85" t="s">
        <v>74</v>
      </c>
      <c r="CH60" s="94"/>
      <c r="CI60" s="94"/>
      <c r="CJ60" s="85" t="s">
        <v>74</v>
      </c>
      <c r="CK60" s="94"/>
      <c r="CL60" s="94"/>
      <c r="CM60" s="85" t="s">
        <v>74</v>
      </c>
      <c r="CN60" s="94"/>
      <c r="CO60" s="94"/>
      <c r="CP60" s="85" t="s">
        <v>74</v>
      </c>
      <c r="CQ60" s="94"/>
      <c r="CR60" s="94"/>
      <c r="CS60" s="85" t="s">
        <v>74</v>
      </c>
      <c r="CT60" s="94"/>
      <c r="CU60" s="94"/>
      <c r="CV60" s="85" t="s">
        <v>74</v>
      </c>
      <c r="CW60" s="94"/>
      <c r="CX60" s="102"/>
    </row>
    <row r="61" spans="2:102">
      <c r="B61" s="249"/>
      <c r="C61" s="85"/>
      <c r="D61" s="103" t="str">
        <f>IF(D60="","",
_xlfn.TEXTJOIN("/",TRUE,
_xlfn.XLOOKUP(D60,'1.組織構成'!$B$21:$B$40,'1.組織構成'!$C$21:$F$40)
))</f>
        <v/>
      </c>
      <c r="E61" s="85"/>
      <c r="F61" s="231"/>
      <c r="G61" s="85"/>
      <c r="H61" s="176"/>
      <c r="I61" s="85"/>
      <c r="J61" s="231"/>
      <c r="K61" s="85"/>
      <c r="L61" s="85">
        <v>32768</v>
      </c>
      <c r="M61" s="85" t="s">
        <v>74</v>
      </c>
      <c r="N61" s="85">
        <v>1</v>
      </c>
      <c r="O61" s="85"/>
      <c r="P61" s="85" t="s">
        <v>74</v>
      </c>
      <c r="Q61" s="85">
        <v>1</v>
      </c>
      <c r="R61" s="85"/>
      <c r="S61" s="85" t="s">
        <v>74</v>
      </c>
      <c r="T61" s="85">
        <v>1</v>
      </c>
      <c r="U61" s="85"/>
      <c r="V61" s="85" t="s">
        <v>74</v>
      </c>
      <c r="W61" s="85">
        <v>1</v>
      </c>
      <c r="X61" s="85"/>
      <c r="Y61" s="85" t="s">
        <v>74</v>
      </c>
      <c r="Z61" s="85">
        <v>1</v>
      </c>
      <c r="AA61" s="85"/>
      <c r="AB61" s="85" t="s">
        <v>74</v>
      </c>
      <c r="AC61" s="85">
        <v>1</v>
      </c>
      <c r="AD61" s="85"/>
      <c r="AE61" s="85" t="s">
        <v>74</v>
      </c>
      <c r="AF61" s="85">
        <v>1</v>
      </c>
      <c r="AG61" s="85"/>
      <c r="AH61" s="85" t="s">
        <v>74</v>
      </c>
      <c r="AI61" s="85">
        <v>1</v>
      </c>
      <c r="AJ61" s="85"/>
      <c r="AK61" s="85" t="str">
        <f t="shared" ref="AK61" si="331">IF($C61="","有効",IF($C61="KOKOMO-S230MGT-P","有効","-"))</f>
        <v>有効</v>
      </c>
      <c r="AL61" s="85">
        <v>1</v>
      </c>
      <c r="AM61" s="85"/>
      <c r="AN61" s="85" t="str">
        <f t="shared" ref="AN61" si="332">IF($C61="","有効",IF($C61="KOKOMO-S230MGT-P","有効","-"))</f>
        <v>有効</v>
      </c>
      <c r="AO61" s="85">
        <v>1</v>
      </c>
      <c r="AP61" s="85"/>
      <c r="AQ61" s="85" t="str">
        <f t="shared" ref="AQ61" si="333">IF($C61="","有効",IF($C61="KOKOMO-S230MGT-P","有効","-"))</f>
        <v>有効</v>
      </c>
      <c r="AR61" s="85">
        <v>1</v>
      </c>
      <c r="AS61" s="85"/>
      <c r="AT61" s="85" t="str">
        <f t="shared" ref="AT61" si="334">IF($C61="","有効",IF($C61="KOKOMO-S230MGT-P","有効","-"))</f>
        <v>有効</v>
      </c>
      <c r="AU61" s="85">
        <v>1</v>
      </c>
      <c r="AV61" s="85"/>
      <c r="AW61" s="85" t="str">
        <f t="shared" ref="AW61" si="335">IF($C61="","有効",IF($C61="KOKOMO-S230MGT-P","有効","-"))</f>
        <v>有効</v>
      </c>
      <c r="AX61" s="85">
        <v>1</v>
      </c>
      <c r="AY61" s="85"/>
      <c r="AZ61" s="85" t="str">
        <f t="shared" ref="AZ61" si="336">IF($C61="","有効",IF($C61="KOKOMO-S230MGT-P","有効","-"))</f>
        <v>有効</v>
      </c>
      <c r="BA61" s="85">
        <v>1</v>
      </c>
      <c r="BB61" s="85"/>
      <c r="BC61" s="85" t="str">
        <f t="shared" ref="BC61" si="337">IF($C61="","有効",IF($C61="KOKOMO-S230MGT-P","有効","-"))</f>
        <v>有効</v>
      </c>
      <c r="BD61" s="85">
        <v>1</v>
      </c>
      <c r="BE61" s="85"/>
      <c r="BF61" s="85" t="str">
        <f t="shared" ref="BF61" si="338">IF($C61="","有効",IF($C61="KOKOMO-S230MGT-P","有効","-"))</f>
        <v>有効</v>
      </c>
      <c r="BG61" s="85">
        <v>1</v>
      </c>
      <c r="BH61" s="85"/>
      <c r="BI61" s="85" t="str">
        <f t="shared" ref="BI61" si="339">IF($C61="","有効",IF($C61="KOKOMO-S230MGT-P","有効","-"))</f>
        <v>有効</v>
      </c>
      <c r="BJ61" s="85">
        <v>1</v>
      </c>
      <c r="BK61" s="85"/>
      <c r="BL61" s="85" t="str">
        <f t="shared" ref="BL61" si="340">IF($C61="","有効",IF($C61="KOKOMO-S230MGT-P","有効","-"))</f>
        <v>有効</v>
      </c>
      <c r="BM61" s="85">
        <v>1</v>
      </c>
      <c r="BN61" s="85"/>
      <c r="BO61" s="85" t="str">
        <f t="shared" ref="BO61" si="341">IF($C61="","有効",IF($C61="KOKOMO-S230MGT-P","有効","-"))</f>
        <v>有効</v>
      </c>
      <c r="BP61" s="85">
        <v>1</v>
      </c>
      <c r="BQ61" s="85"/>
      <c r="BR61" s="85" t="str">
        <f t="shared" ref="BR61" si="342">IF($C61="","有効",IF($C61="KOKOMO-S230MGT-P","有効","-"))</f>
        <v>有効</v>
      </c>
      <c r="BS61" s="85">
        <v>1</v>
      </c>
      <c r="BT61" s="85"/>
      <c r="BU61" s="85" t="str">
        <f t="shared" ref="BU61" si="343">IF($C61="","有効",IF($C61="KOKOMO-S230MGT-P","有効","-"))</f>
        <v>有効</v>
      </c>
      <c r="BV61" s="85">
        <v>1</v>
      </c>
      <c r="BW61" s="85"/>
      <c r="BX61" s="85" t="str">
        <f t="shared" ref="BX61" si="344">IF($C61="","有効",IF($C61="KOKOMO-S230MGT-P","有効","-"))</f>
        <v>有効</v>
      </c>
      <c r="BY61" s="85">
        <v>1</v>
      </c>
      <c r="BZ61" s="85"/>
      <c r="CA61" s="85" t="str">
        <f t="shared" ref="CA61" si="345">IF($C61="","有効",IF($C61="KOKOMO-S230MGT-P","有効","-"))</f>
        <v>有効</v>
      </c>
      <c r="CB61" s="85">
        <v>1</v>
      </c>
      <c r="CC61" s="85"/>
      <c r="CD61" s="85" t="str">
        <f t="shared" ref="CD61" si="346">IF($C61="","有効",IF($C61="KOKOMO-S230MGT-P","有効","-"))</f>
        <v>有効</v>
      </c>
      <c r="CE61" s="85">
        <v>1</v>
      </c>
      <c r="CF61" s="85"/>
      <c r="CG61" s="85" t="s">
        <v>196</v>
      </c>
      <c r="CH61" s="85">
        <v>1</v>
      </c>
      <c r="CI61" s="85"/>
      <c r="CJ61" s="85" t="s">
        <v>196</v>
      </c>
      <c r="CK61" s="85">
        <v>1</v>
      </c>
      <c r="CL61" s="85"/>
      <c r="CM61" s="85" t="s">
        <v>196</v>
      </c>
      <c r="CN61" s="85">
        <v>1</v>
      </c>
      <c r="CO61" s="85"/>
      <c r="CP61" s="85" t="s">
        <v>196</v>
      </c>
      <c r="CQ61" s="85">
        <v>1</v>
      </c>
      <c r="CR61" s="85"/>
      <c r="CS61" s="85" t="s">
        <v>196</v>
      </c>
      <c r="CT61" s="85">
        <v>1</v>
      </c>
      <c r="CU61" s="85"/>
      <c r="CV61" s="85" t="s">
        <v>196</v>
      </c>
      <c r="CW61" s="85">
        <v>1</v>
      </c>
      <c r="CX61" s="86"/>
    </row>
    <row r="62" spans="2:102">
      <c r="B62" s="249">
        <v>24</v>
      </c>
      <c r="C62" s="85"/>
      <c r="D62" s="95"/>
      <c r="E62" s="101" t="s">
        <v>207</v>
      </c>
      <c r="F62" s="230" t="s">
        <v>126</v>
      </c>
      <c r="G62" s="85"/>
      <c r="H62" s="176"/>
      <c r="I62" s="85"/>
      <c r="J62" s="230" t="s">
        <v>76</v>
      </c>
      <c r="K62" s="85"/>
      <c r="L62" s="85" t="s">
        <v>76</v>
      </c>
      <c r="M62" s="85" t="s">
        <v>74</v>
      </c>
      <c r="N62" s="94"/>
      <c r="O62" s="94"/>
      <c r="P62" s="85" t="s">
        <v>74</v>
      </c>
      <c r="Q62" s="94"/>
      <c r="R62" s="94"/>
      <c r="S62" s="85" t="s">
        <v>74</v>
      </c>
      <c r="T62" s="94"/>
      <c r="U62" s="94"/>
      <c r="V62" s="85" t="s">
        <v>74</v>
      </c>
      <c r="W62" s="94"/>
      <c r="X62" s="94"/>
      <c r="Y62" s="85" t="s">
        <v>74</v>
      </c>
      <c r="Z62" s="94"/>
      <c r="AA62" s="94"/>
      <c r="AB62" s="85" t="s">
        <v>74</v>
      </c>
      <c r="AC62" s="94"/>
      <c r="AD62" s="94"/>
      <c r="AE62" s="85" t="s">
        <v>74</v>
      </c>
      <c r="AF62" s="94"/>
      <c r="AG62" s="94"/>
      <c r="AH62" s="85" t="s">
        <v>74</v>
      </c>
      <c r="AI62" s="94"/>
      <c r="AJ62" s="94"/>
      <c r="AK62" s="85" t="s">
        <v>74</v>
      </c>
      <c r="AL62" s="94"/>
      <c r="AM62" s="94"/>
      <c r="AN62" s="85" t="s">
        <v>74</v>
      </c>
      <c r="AO62" s="94"/>
      <c r="AP62" s="94"/>
      <c r="AQ62" s="85" t="s">
        <v>74</v>
      </c>
      <c r="AR62" s="94"/>
      <c r="AS62" s="94"/>
      <c r="AT62" s="85" t="s">
        <v>74</v>
      </c>
      <c r="AU62" s="94"/>
      <c r="AV62" s="94"/>
      <c r="AW62" s="85" t="s">
        <v>74</v>
      </c>
      <c r="AX62" s="94"/>
      <c r="AY62" s="94"/>
      <c r="AZ62" s="85" t="s">
        <v>74</v>
      </c>
      <c r="BA62" s="94"/>
      <c r="BB62" s="94"/>
      <c r="BC62" s="85" t="s">
        <v>74</v>
      </c>
      <c r="BD62" s="94"/>
      <c r="BE62" s="94"/>
      <c r="BF62" s="85" t="s">
        <v>74</v>
      </c>
      <c r="BG62" s="94"/>
      <c r="BH62" s="94"/>
      <c r="BI62" s="85" t="s">
        <v>74</v>
      </c>
      <c r="BJ62" s="94"/>
      <c r="BK62" s="94"/>
      <c r="BL62" s="85" t="s">
        <v>74</v>
      </c>
      <c r="BM62" s="94"/>
      <c r="BN62" s="94"/>
      <c r="BO62" s="85" t="s">
        <v>74</v>
      </c>
      <c r="BP62" s="94"/>
      <c r="BQ62" s="94"/>
      <c r="BR62" s="85" t="s">
        <v>74</v>
      </c>
      <c r="BS62" s="94"/>
      <c r="BT62" s="94"/>
      <c r="BU62" s="85" t="s">
        <v>74</v>
      </c>
      <c r="BV62" s="94"/>
      <c r="BW62" s="94"/>
      <c r="BX62" s="85" t="s">
        <v>74</v>
      </c>
      <c r="BY62" s="94"/>
      <c r="BZ62" s="94"/>
      <c r="CA62" s="85" t="s">
        <v>74</v>
      </c>
      <c r="CB62" s="94"/>
      <c r="CC62" s="94"/>
      <c r="CD62" s="85" t="s">
        <v>74</v>
      </c>
      <c r="CE62" s="94"/>
      <c r="CF62" s="94"/>
      <c r="CG62" s="85" t="s">
        <v>74</v>
      </c>
      <c r="CH62" s="94"/>
      <c r="CI62" s="94"/>
      <c r="CJ62" s="85" t="s">
        <v>74</v>
      </c>
      <c r="CK62" s="94"/>
      <c r="CL62" s="94"/>
      <c r="CM62" s="85" t="s">
        <v>74</v>
      </c>
      <c r="CN62" s="94"/>
      <c r="CO62" s="94"/>
      <c r="CP62" s="85" t="s">
        <v>74</v>
      </c>
      <c r="CQ62" s="94"/>
      <c r="CR62" s="94"/>
      <c r="CS62" s="85" t="s">
        <v>74</v>
      </c>
      <c r="CT62" s="94"/>
      <c r="CU62" s="94"/>
      <c r="CV62" s="85" t="s">
        <v>74</v>
      </c>
      <c r="CW62" s="94"/>
      <c r="CX62" s="102"/>
    </row>
    <row r="63" spans="2:102">
      <c r="B63" s="249"/>
      <c r="C63" s="85"/>
      <c r="D63" s="103" t="str">
        <f>IF(D62="","",
_xlfn.TEXTJOIN("/",TRUE,
_xlfn.XLOOKUP(D62,'1.組織構成'!$B$21:$B$40,'1.組織構成'!$C$21:$F$40)
))</f>
        <v/>
      </c>
      <c r="E63" s="85"/>
      <c r="F63" s="231"/>
      <c r="G63" s="85"/>
      <c r="H63" s="176"/>
      <c r="I63" s="85"/>
      <c r="J63" s="231"/>
      <c r="K63" s="85"/>
      <c r="L63" s="85">
        <v>32768</v>
      </c>
      <c r="M63" s="85" t="s">
        <v>74</v>
      </c>
      <c r="N63" s="85">
        <v>1</v>
      </c>
      <c r="O63" s="85"/>
      <c r="P63" s="85" t="s">
        <v>74</v>
      </c>
      <c r="Q63" s="85">
        <v>1</v>
      </c>
      <c r="R63" s="85"/>
      <c r="S63" s="85" t="s">
        <v>74</v>
      </c>
      <c r="T63" s="85">
        <v>1</v>
      </c>
      <c r="U63" s="85"/>
      <c r="V63" s="85" t="s">
        <v>74</v>
      </c>
      <c r="W63" s="85">
        <v>1</v>
      </c>
      <c r="X63" s="85"/>
      <c r="Y63" s="85" t="s">
        <v>74</v>
      </c>
      <c r="Z63" s="85">
        <v>1</v>
      </c>
      <c r="AA63" s="85"/>
      <c r="AB63" s="85" t="s">
        <v>74</v>
      </c>
      <c r="AC63" s="85">
        <v>1</v>
      </c>
      <c r="AD63" s="85"/>
      <c r="AE63" s="85" t="s">
        <v>74</v>
      </c>
      <c r="AF63" s="85">
        <v>1</v>
      </c>
      <c r="AG63" s="85"/>
      <c r="AH63" s="85" t="s">
        <v>74</v>
      </c>
      <c r="AI63" s="85">
        <v>1</v>
      </c>
      <c r="AJ63" s="85"/>
      <c r="AK63" s="85" t="str">
        <f t="shared" ref="AK63" si="347">IF($C63="","有効",IF($C63="KOKOMO-S230MGT-P","有効","-"))</f>
        <v>有効</v>
      </c>
      <c r="AL63" s="85">
        <v>1</v>
      </c>
      <c r="AM63" s="85"/>
      <c r="AN63" s="85" t="str">
        <f t="shared" ref="AN63" si="348">IF($C63="","有効",IF($C63="KOKOMO-S230MGT-P","有効","-"))</f>
        <v>有効</v>
      </c>
      <c r="AO63" s="85">
        <v>1</v>
      </c>
      <c r="AP63" s="85"/>
      <c r="AQ63" s="85" t="str">
        <f t="shared" ref="AQ63" si="349">IF($C63="","有効",IF($C63="KOKOMO-S230MGT-P","有効","-"))</f>
        <v>有効</v>
      </c>
      <c r="AR63" s="85">
        <v>1</v>
      </c>
      <c r="AS63" s="85"/>
      <c r="AT63" s="85" t="str">
        <f t="shared" ref="AT63" si="350">IF($C63="","有効",IF($C63="KOKOMO-S230MGT-P","有効","-"))</f>
        <v>有効</v>
      </c>
      <c r="AU63" s="85">
        <v>1</v>
      </c>
      <c r="AV63" s="85"/>
      <c r="AW63" s="85" t="str">
        <f t="shared" ref="AW63" si="351">IF($C63="","有効",IF($C63="KOKOMO-S230MGT-P","有効","-"))</f>
        <v>有効</v>
      </c>
      <c r="AX63" s="85">
        <v>1</v>
      </c>
      <c r="AY63" s="85"/>
      <c r="AZ63" s="85" t="str">
        <f t="shared" ref="AZ63" si="352">IF($C63="","有効",IF($C63="KOKOMO-S230MGT-P","有効","-"))</f>
        <v>有効</v>
      </c>
      <c r="BA63" s="85">
        <v>1</v>
      </c>
      <c r="BB63" s="85"/>
      <c r="BC63" s="85" t="str">
        <f t="shared" ref="BC63" si="353">IF($C63="","有効",IF($C63="KOKOMO-S230MGT-P","有効","-"))</f>
        <v>有効</v>
      </c>
      <c r="BD63" s="85">
        <v>1</v>
      </c>
      <c r="BE63" s="85"/>
      <c r="BF63" s="85" t="str">
        <f t="shared" ref="BF63" si="354">IF($C63="","有効",IF($C63="KOKOMO-S230MGT-P","有効","-"))</f>
        <v>有効</v>
      </c>
      <c r="BG63" s="85">
        <v>1</v>
      </c>
      <c r="BH63" s="85"/>
      <c r="BI63" s="85" t="str">
        <f t="shared" ref="BI63" si="355">IF($C63="","有効",IF($C63="KOKOMO-S230MGT-P","有効","-"))</f>
        <v>有効</v>
      </c>
      <c r="BJ63" s="85">
        <v>1</v>
      </c>
      <c r="BK63" s="85"/>
      <c r="BL63" s="85" t="str">
        <f t="shared" ref="BL63" si="356">IF($C63="","有効",IF($C63="KOKOMO-S230MGT-P","有効","-"))</f>
        <v>有効</v>
      </c>
      <c r="BM63" s="85">
        <v>1</v>
      </c>
      <c r="BN63" s="85"/>
      <c r="BO63" s="85" t="str">
        <f t="shared" ref="BO63" si="357">IF($C63="","有効",IF($C63="KOKOMO-S230MGT-P","有効","-"))</f>
        <v>有効</v>
      </c>
      <c r="BP63" s="85">
        <v>1</v>
      </c>
      <c r="BQ63" s="85"/>
      <c r="BR63" s="85" t="str">
        <f t="shared" ref="BR63" si="358">IF($C63="","有効",IF($C63="KOKOMO-S230MGT-P","有効","-"))</f>
        <v>有効</v>
      </c>
      <c r="BS63" s="85">
        <v>1</v>
      </c>
      <c r="BT63" s="85"/>
      <c r="BU63" s="85" t="str">
        <f t="shared" ref="BU63" si="359">IF($C63="","有効",IF($C63="KOKOMO-S230MGT-P","有効","-"))</f>
        <v>有効</v>
      </c>
      <c r="BV63" s="85">
        <v>1</v>
      </c>
      <c r="BW63" s="85"/>
      <c r="BX63" s="85" t="str">
        <f t="shared" ref="BX63" si="360">IF($C63="","有効",IF($C63="KOKOMO-S230MGT-P","有効","-"))</f>
        <v>有効</v>
      </c>
      <c r="BY63" s="85">
        <v>1</v>
      </c>
      <c r="BZ63" s="85"/>
      <c r="CA63" s="85" t="str">
        <f t="shared" ref="CA63" si="361">IF($C63="","有効",IF($C63="KOKOMO-S230MGT-P","有効","-"))</f>
        <v>有効</v>
      </c>
      <c r="CB63" s="85">
        <v>1</v>
      </c>
      <c r="CC63" s="85"/>
      <c r="CD63" s="85" t="str">
        <f t="shared" ref="CD63" si="362">IF($C63="","有効",IF($C63="KOKOMO-S230MGT-P","有効","-"))</f>
        <v>有効</v>
      </c>
      <c r="CE63" s="85">
        <v>1</v>
      </c>
      <c r="CF63" s="85"/>
      <c r="CG63" s="85" t="s">
        <v>196</v>
      </c>
      <c r="CH63" s="85">
        <v>1</v>
      </c>
      <c r="CI63" s="85"/>
      <c r="CJ63" s="85" t="s">
        <v>196</v>
      </c>
      <c r="CK63" s="85">
        <v>1</v>
      </c>
      <c r="CL63" s="85"/>
      <c r="CM63" s="85" t="s">
        <v>196</v>
      </c>
      <c r="CN63" s="85">
        <v>1</v>
      </c>
      <c r="CO63" s="85"/>
      <c r="CP63" s="85" t="s">
        <v>196</v>
      </c>
      <c r="CQ63" s="85">
        <v>1</v>
      </c>
      <c r="CR63" s="85"/>
      <c r="CS63" s="85" t="s">
        <v>196</v>
      </c>
      <c r="CT63" s="85">
        <v>1</v>
      </c>
      <c r="CU63" s="85"/>
      <c r="CV63" s="85" t="s">
        <v>196</v>
      </c>
      <c r="CW63" s="85">
        <v>1</v>
      </c>
      <c r="CX63" s="86"/>
    </row>
    <row r="64" spans="2:102">
      <c r="B64" s="249">
        <v>25</v>
      </c>
      <c r="C64" s="85"/>
      <c r="D64" s="95"/>
      <c r="E64" s="101" t="s">
        <v>207</v>
      </c>
      <c r="F64" s="230" t="s">
        <v>126</v>
      </c>
      <c r="G64" s="85"/>
      <c r="H64" s="176"/>
      <c r="I64" s="85"/>
      <c r="J64" s="230" t="s">
        <v>76</v>
      </c>
      <c r="K64" s="85"/>
      <c r="L64" s="85" t="s">
        <v>76</v>
      </c>
      <c r="M64" s="85" t="s">
        <v>74</v>
      </c>
      <c r="N64" s="94"/>
      <c r="O64" s="94"/>
      <c r="P64" s="85" t="s">
        <v>74</v>
      </c>
      <c r="Q64" s="94"/>
      <c r="R64" s="94"/>
      <c r="S64" s="85" t="s">
        <v>74</v>
      </c>
      <c r="T64" s="94"/>
      <c r="U64" s="94"/>
      <c r="V64" s="85" t="s">
        <v>74</v>
      </c>
      <c r="W64" s="94"/>
      <c r="X64" s="94"/>
      <c r="Y64" s="85" t="s">
        <v>74</v>
      </c>
      <c r="Z64" s="94"/>
      <c r="AA64" s="94"/>
      <c r="AB64" s="85" t="s">
        <v>74</v>
      </c>
      <c r="AC64" s="94"/>
      <c r="AD64" s="94"/>
      <c r="AE64" s="85" t="s">
        <v>74</v>
      </c>
      <c r="AF64" s="94"/>
      <c r="AG64" s="94"/>
      <c r="AH64" s="85" t="s">
        <v>74</v>
      </c>
      <c r="AI64" s="94"/>
      <c r="AJ64" s="94"/>
      <c r="AK64" s="85" t="s">
        <v>74</v>
      </c>
      <c r="AL64" s="94"/>
      <c r="AM64" s="94"/>
      <c r="AN64" s="85" t="s">
        <v>74</v>
      </c>
      <c r="AO64" s="94"/>
      <c r="AP64" s="94"/>
      <c r="AQ64" s="85" t="s">
        <v>74</v>
      </c>
      <c r="AR64" s="94"/>
      <c r="AS64" s="94"/>
      <c r="AT64" s="85" t="s">
        <v>74</v>
      </c>
      <c r="AU64" s="94"/>
      <c r="AV64" s="94"/>
      <c r="AW64" s="85" t="s">
        <v>74</v>
      </c>
      <c r="AX64" s="94"/>
      <c r="AY64" s="94"/>
      <c r="AZ64" s="85" t="s">
        <v>74</v>
      </c>
      <c r="BA64" s="94"/>
      <c r="BB64" s="94"/>
      <c r="BC64" s="85" t="s">
        <v>74</v>
      </c>
      <c r="BD64" s="94"/>
      <c r="BE64" s="94"/>
      <c r="BF64" s="85" t="s">
        <v>74</v>
      </c>
      <c r="BG64" s="94"/>
      <c r="BH64" s="94"/>
      <c r="BI64" s="85" t="s">
        <v>74</v>
      </c>
      <c r="BJ64" s="94"/>
      <c r="BK64" s="94"/>
      <c r="BL64" s="85" t="s">
        <v>74</v>
      </c>
      <c r="BM64" s="94"/>
      <c r="BN64" s="94"/>
      <c r="BO64" s="85" t="s">
        <v>74</v>
      </c>
      <c r="BP64" s="94"/>
      <c r="BQ64" s="94"/>
      <c r="BR64" s="85" t="s">
        <v>74</v>
      </c>
      <c r="BS64" s="94"/>
      <c r="BT64" s="94"/>
      <c r="BU64" s="85" t="s">
        <v>74</v>
      </c>
      <c r="BV64" s="94"/>
      <c r="BW64" s="94"/>
      <c r="BX64" s="85" t="s">
        <v>74</v>
      </c>
      <c r="BY64" s="94"/>
      <c r="BZ64" s="94"/>
      <c r="CA64" s="85" t="s">
        <v>74</v>
      </c>
      <c r="CB64" s="94"/>
      <c r="CC64" s="94"/>
      <c r="CD64" s="85" t="s">
        <v>74</v>
      </c>
      <c r="CE64" s="94"/>
      <c r="CF64" s="94"/>
      <c r="CG64" s="85" t="s">
        <v>74</v>
      </c>
      <c r="CH64" s="94"/>
      <c r="CI64" s="94"/>
      <c r="CJ64" s="85" t="s">
        <v>74</v>
      </c>
      <c r="CK64" s="94"/>
      <c r="CL64" s="94"/>
      <c r="CM64" s="85" t="s">
        <v>74</v>
      </c>
      <c r="CN64" s="94"/>
      <c r="CO64" s="94"/>
      <c r="CP64" s="85" t="s">
        <v>74</v>
      </c>
      <c r="CQ64" s="94"/>
      <c r="CR64" s="94"/>
      <c r="CS64" s="85" t="s">
        <v>74</v>
      </c>
      <c r="CT64" s="94"/>
      <c r="CU64" s="94"/>
      <c r="CV64" s="85" t="s">
        <v>74</v>
      </c>
      <c r="CW64" s="94"/>
      <c r="CX64" s="102"/>
    </row>
    <row r="65" spans="2:102">
      <c r="B65" s="249"/>
      <c r="C65" s="85"/>
      <c r="D65" s="103" t="str">
        <f>IF(D64="","",
_xlfn.TEXTJOIN("/",TRUE,
_xlfn.XLOOKUP(D64,'1.組織構成'!$B$21:$B$40,'1.組織構成'!$C$21:$F$40)
))</f>
        <v/>
      </c>
      <c r="E65" s="85"/>
      <c r="F65" s="231"/>
      <c r="G65" s="85"/>
      <c r="H65" s="176"/>
      <c r="I65" s="85"/>
      <c r="J65" s="231"/>
      <c r="K65" s="85"/>
      <c r="L65" s="85">
        <v>32768</v>
      </c>
      <c r="M65" s="85" t="s">
        <v>74</v>
      </c>
      <c r="N65" s="85">
        <v>1</v>
      </c>
      <c r="O65" s="85"/>
      <c r="P65" s="85" t="s">
        <v>74</v>
      </c>
      <c r="Q65" s="85">
        <v>1</v>
      </c>
      <c r="R65" s="85"/>
      <c r="S65" s="85" t="s">
        <v>74</v>
      </c>
      <c r="T65" s="85">
        <v>1</v>
      </c>
      <c r="U65" s="85"/>
      <c r="V65" s="85" t="s">
        <v>74</v>
      </c>
      <c r="W65" s="85">
        <v>1</v>
      </c>
      <c r="X65" s="85"/>
      <c r="Y65" s="85" t="s">
        <v>74</v>
      </c>
      <c r="Z65" s="85">
        <v>1</v>
      </c>
      <c r="AA65" s="85"/>
      <c r="AB65" s="85" t="s">
        <v>74</v>
      </c>
      <c r="AC65" s="85">
        <v>1</v>
      </c>
      <c r="AD65" s="85"/>
      <c r="AE65" s="85" t="s">
        <v>74</v>
      </c>
      <c r="AF65" s="85">
        <v>1</v>
      </c>
      <c r="AG65" s="85"/>
      <c r="AH65" s="85" t="s">
        <v>74</v>
      </c>
      <c r="AI65" s="85">
        <v>1</v>
      </c>
      <c r="AJ65" s="85"/>
      <c r="AK65" s="85" t="str">
        <f t="shared" ref="AK65" si="363">IF($C65="","有効",IF($C65="KOKOMO-S230MGT-P","有効","-"))</f>
        <v>有効</v>
      </c>
      <c r="AL65" s="85">
        <v>1</v>
      </c>
      <c r="AM65" s="85"/>
      <c r="AN65" s="85" t="str">
        <f t="shared" ref="AN65" si="364">IF($C65="","有効",IF($C65="KOKOMO-S230MGT-P","有効","-"))</f>
        <v>有効</v>
      </c>
      <c r="AO65" s="85">
        <v>1</v>
      </c>
      <c r="AP65" s="85"/>
      <c r="AQ65" s="85" t="str">
        <f t="shared" ref="AQ65" si="365">IF($C65="","有効",IF($C65="KOKOMO-S230MGT-P","有効","-"))</f>
        <v>有効</v>
      </c>
      <c r="AR65" s="85">
        <v>1</v>
      </c>
      <c r="AS65" s="85"/>
      <c r="AT65" s="85" t="str">
        <f t="shared" ref="AT65" si="366">IF($C65="","有効",IF($C65="KOKOMO-S230MGT-P","有効","-"))</f>
        <v>有効</v>
      </c>
      <c r="AU65" s="85">
        <v>1</v>
      </c>
      <c r="AV65" s="85"/>
      <c r="AW65" s="85" t="str">
        <f t="shared" ref="AW65" si="367">IF($C65="","有効",IF($C65="KOKOMO-S230MGT-P","有効","-"))</f>
        <v>有効</v>
      </c>
      <c r="AX65" s="85">
        <v>1</v>
      </c>
      <c r="AY65" s="85"/>
      <c r="AZ65" s="85" t="str">
        <f t="shared" ref="AZ65" si="368">IF($C65="","有効",IF($C65="KOKOMO-S230MGT-P","有効","-"))</f>
        <v>有効</v>
      </c>
      <c r="BA65" s="85">
        <v>1</v>
      </c>
      <c r="BB65" s="85"/>
      <c r="BC65" s="85" t="str">
        <f t="shared" ref="BC65" si="369">IF($C65="","有効",IF($C65="KOKOMO-S230MGT-P","有効","-"))</f>
        <v>有効</v>
      </c>
      <c r="BD65" s="85">
        <v>1</v>
      </c>
      <c r="BE65" s="85"/>
      <c r="BF65" s="85" t="str">
        <f t="shared" ref="BF65" si="370">IF($C65="","有効",IF($C65="KOKOMO-S230MGT-P","有効","-"))</f>
        <v>有効</v>
      </c>
      <c r="BG65" s="85">
        <v>1</v>
      </c>
      <c r="BH65" s="85"/>
      <c r="BI65" s="85" t="str">
        <f t="shared" ref="BI65" si="371">IF($C65="","有効",IF($C65="KOKOMO-S230MGT-P","有効","-"))</f>
        <v>有効</v>
      </c>
      <c r="BJ65" s="85">
        <v>1</v>
      </c>
      <c r="BK65" s="85"/>
      <c r="BL65" s="85" t="str">
        <f t="shared" ref="BL65" si="372">IF($C65="","有効",IF($C65="KOKOMO-S230MGT-P","有効","-"))</f>
        <v>有効</v>
      </c>
      <c r="BM65" s="85">
        <v>1</v>
      </c>
      <c r="BN65" s="85"/>
      <c r="BO65" s="85" t="str">
        <f t="shared" ref="BO65" si="373">IF($C65="","有効",IF($C65="KOKOMO-S230MGT-P","有効","-"))</f>
        <v>有効</v>
      </c>
      <c r="BP65" s="85">
        <v>1</v>
      </c>
      <c r="BQ65" s="85"/>
      <c r="BR65" s="85" t="str">
        <f t="shared" ref="BR65" si="374">IF($C65="","有効",IF($C65="KOKOMO-S230MGT-P","有効","-"))</f>
        <v>有効</v>
      </c>
      <c r="BS65" s="85">
        <v>1</v>
      </c>
      <c r="BT65" s="85"/>
      <c r="BU65" s="85" t="str">
        <f t="shared" ref="BU65" si="375">IF($C65="","有効",IF($C65="KOKOMO-S230MGT-P","有効","-"))</f>
        <v>有効</v>
      </c>
      <c r="BV65" s="85">
        <v>1</v>
      </c>
      <c r="BW65" s="85"/>
      <c r="BX65" s="85" t="str">
        <f t="shared" ref="BX65" si="376">IF($C65="","有効",IF($C65="KOKOMO-S230MGT-P","有効","-"))</f>
        <v>有効</v>
      </c>
      <c r="BY65" s="85">
        <v>1</v>
      </c>
      <c r="BZ65" s="85"/>
      <c r="CA65" s="85" t="str">
        <f t="shared" ref="CA65" si="377">IF($C65="","有効",IF($C65="KOKOMO-S230MGT-P","有効","-"))</f>
        <v>有効</v>
      </c>
      <c r="CB65" s="85">
        <v>1</v>
      </c>
      <c r="CC65" s="85"/>
      <c r="CD65" s="85" t="str">
        <f t="shared" ref="CD65" si="378">IF($C65="","有効",IF($C65="KOKOMO-S230MGT-P","有効","-"))</f>
        <v>有効</v>
      </c>
      <c r="CE65" s="85">
        <v>1</v>
      </c>
      <c r="CF65" s="85"/>
      <c r="CG65" s="85" t="s">
        <v>196</v>
      </c>
      <c r="CH65" s="85">
        <v>1</v>
      </c>
      <c r="CI65" s="85"/>
      <c r="CJ65" s="85" t="s">
        <v>196</v>
      </c>
      <c r="CK65" s="85">
        <v>1</v>
      </c>
      <c r="CL65" s="85"/>
      <c r="CM65" s="85" t="s">
        <v>196</v>
      </c>
      <c r="CN65" s="85">
        <v>1</v>
      </c>
      <c r="CO65" s="85"/>
      <c r="CP65" s="85" t="s">
        <v>196</v>
      </c>
      <c r="CQ65" s="85">
        <v>1</v>
      </c>
      <c r="CR65" s="85"/>
      <c r="CS65" s="85" t="s">
        <v>196</v>
      </c>
      <c r="CT65" s="85">
        <v>1</v>
      </c>
      <c r="CU65" s="85"/>
      <c r="CV65" s="85" t="s">
        <v>196</v>
      </c>
      <c r="CW65" s="85">
        <v>1</v>
      </c>
      <c r="CX65" s="86"/>
    </row>
    <row r="66" spans="2:102">
      <c r="B66" s="249">
        <v>26</v>
      </c>
      <c r="C66" s="85"/>
      <c r="D66" s="95"/>
      <c r="E66" s="101" t="s">
        <v>207</v>
      </c>
      <c r="F66" s="230" t="s">
        <v>126</v>
      </c>
      <c r="G66" s="85"/>
      <c r="H66" s="176"/>
      <c r="I66" s="85"/>
      <c r="J66" s="230" t="s">
        <v>76</v>
      </c>
      <c r="K66" s="85"/>
      <c r="L66" s="85" t="s">
        <v>76</v>
      </c>
      <c r="M66" s="85" t="s">
        <v>74</v>
      </c>
      <c r="N66" s="94"/>
      <c r="O66" s="94"/>
      <c r="P66" s="85" t="s">
        <v>74</v>
      </c>
      <c r="Q66" s="94"/>
      <c r="R66" s="94"/>
      <c r="S66" s="85" t="s">
        <v>74</v>
      </c>
      <c r="T66" s="94"/>
      <c r="U66" s="94"/>
      <c r="V66" s="85" t="s">
        <v>74</v>
      </c>
      <c r="W66" s="94"/>
      <c r="X66" s="94"/>
      <c r="Y66" s="85" t="s">
        <v>74</v>
      </c>
      <c r="Z66" s="94"/>
      <c r="AA66" s="94"/>
      <c r="AB66" s="85" t="s">
        <v>74</v>
      </c>
      <c r="AC66" s="94"/>
      <c r="AD66" s="94"/>
      <c r="AE66" s="85" t="s">
        <v>74</v>
      </c>
      <c r="AF66" s="94"/>
      <c r="AG66" s="94"/>
      <c r="AH66" s="85" t="s">
        <v>74</v>
      </c>
      <c r="AI66" s="94"/>
      <c r="AJ66" s="94"/>
      <c r="AK66" s="85" t="s">
        <v>74</v>
      </c>
      <c r="AL66" s="94"/>
      <c r="AM66" s="94"/>
      <c r="AN66" s="85" t="s">
        <v>74</v>
      </c>
      <c r="AO66" s="94"/>
      <c r="AP66" s="94"/>
      <c r="AQ66" s="85" t="s">
        <v>74</v>
      </c>
      <c r="AR66" s="94"/>
      <c r="AS66" s="94"/>
      <c r="AT66" s="85" t="s">
        <v>74</v>
      </c>
      <c r="AU66" s="94"/>
      <c r="AV66" s="94"/>
      <c r="AW66" s="85" t="s">
        <v>74</v>
      </c>
      <c r="AX66" s="94"/>
      <c r="AY66" s="94"/>
      <c r="AZ66" s="85" t="s">
        <v>74</v>
      </c>
      <c r="BA66" s="94"/>
      <c r="BB66" s="94"/>
      <c r="BC66" s="85" t="s">
        <v>74</v>
      </c>
      <c r="BD66" s="94"/>
      <c r="BE66" s="94"/>
      <c r="BF66" s="85" t="s">
        <v>74</v>
      </c>
      <c r="BG66" s="94"/>
      <c r="BH66" s="94"/>
      <c r="BI66" s="85" t="s">
        <v>74</v>
      </c>
      <c r="BJ66" s="94"/>
      <c r="BK66" s="94"/>
      <c r="BL66" s="85" t="s">
        <v>74</v>
      </c>
      <c r="BM66" s="94"/>
      <c r="BN66" s="94"/>
      <c r="BO66" s="85" t="s">
        <v>74</v>
      </c>
      <c r="BP66" s="94"/>
      <c r="BQ66" s="94"/>
      <c r="BR66" s="85" t="s">
        <v>74</v>
      </c>
      <c r="BS66" s="94"/>
      <c r="BT66" s="94"/>
      <c r="BU66" s="85" t="s">
        <v>74</v>
      </c>
      <c r="BV66" s="94"/>
      <c r="BW66" s="94"/>
      <c r="BX66" s="85" t="s">
        <v>74</v>
      </c>
      <c r="BY66" s="94"/>
      <c r="BZ66" s="94"/>
      <c r="CA66" s="85" t="s">
        <v>74</v>
      </c>
      <c r="CB66" s="94"/>
      <c r="CC66" s="94"/>
      <c r="CD66" s="85" t="s">
        <v>74</v>
      </c>
      <c r="CE66" s="94"/>
      <c r="CF66" s="94"/>
      <c r="CG66" s="85" t="s">
        <v>74</v>
      </c>
      <c r="CH66" s="94"/>
      <c r="CI66" s="94"/>
      <c r="CJ66" s="85" t="s">
        <v>74</v>
      </c>
      <c r="CK66" s="94"/>
      <c r="CL66" s="94"/>
      <c r="CM66" s="85" t="s">
        <v>74</v>
      </c>
      <c r="CN66" s="94"/>
      <c r="CO66" s="94"/>
      <c r="CP66" s="85" t="s">
        <v>74</v>
      </c>
      <c r="CQ66" s="94"/>
      <c r="CR66" s="94"/>
      <c r="CS66" s="85" t="s">
        <v>74</v>
      </c>
      <c r="CT66" s="94"/>
      <c r="CU66" s="94"/>
      <c r="CV66" s="85" t="s">
        <v>74</v>
      </c>
      <c r="CW66" s="94"/>
      <c r="CX66" s="102"/>
    </row>
    <row r="67" spans="2:102">
      <c r="B67" s="249"/>
      <c r="C67" s="85"/>
      <c r="D67" s="103" t="str">
        <f>IF(D66="","",
_xlfn.TEXTJOIN("/",TRUE,
_xlfn.XLOOKUP(D66,'1.組織構成'!$B$21:$B$40,'1.組織構成'!$C$21:$F$40)
))</f>
        <v/>
      </c>
      <c r="E67" s="85"/>
      <c r="F67" s="231"/>
      <c r="G67" s="85"/>
      <c r="H67" s="176"/>
      <c r="I67" s="85"/>
      <c r="J67" s="231"/>
      <c r="K67" s="85"/>
      <c r="L67" s="85">
        <v>32768</v>
      </c>
      <c r="M67" s="85" t="s">
        <v>74</v>
      </c>
      <c r="N67" s="85">
        <v>1</v>
      </c>
      <c r="O67" s="85"/>
      <c r="P67" s="85" t="s">
        <v>74</v>
      </c>
      <c r="Q67" s="85">
        <v>1</v>
      </c>
      <c r="R67" s="85"/>
      <c r="S67" s="85" t="s">
        <v>74</v>
      </c>
      <c r="T67" s="85">
        <v>1</v>
      </c>
      <c r="U67" s="85"/>
      <c r="V67" s="85" t="s">
        <v>74</v>
      </c>
      <c r="W67" s="85">
        <v>1</v>
      </c>
      <c r="X67" s="85"/>
      <c r="Y67" s="85" t="s">
        <v>74</v>
      </c>
      <c r="Z67" s="85">
        <v>1</v>
      </c>
      <c r="AA67" s="85"/>
      <c r="AB67" s="85" t="s">
        <v>74</v>
      </c>
      <c r="AC67" s="85">
        <v>1</v>
      </c>
      <c r="AD67" s="85"/>
      <c r="AE67" s="85" t="s">
        <v>74</v>
      </c>
      <c r="AF67" s="85">
        <v>1</v>
      </c>
      <c r="AG67" s="85"/>
      <c r="AH67" s="85" t="s">
        <v>74</v>
      </c>
      <c r="AI67" s="85">
        <v>1</v>
      </c>
      <c r="AJ67" s="85"/>
      <c r="AK67" s="85" t="str">
        <f t="shared" ref="AK67" si="379">IF($C67="","有効",IF($C67="KOKOMO-S230MGT-P","有効","-"))</f>
        <v>有効</v>
      </c>
      <c r="AL67" s="85">
        <v>1</v>
      </c>
      <c r="AM67" s="85"/>
      <c r="AN67" s="85" t="str">
        <f t="shared" ref="AN67" si="380">IF($C67="","有効",IF($C67="KOKOMO-S230MGT-P","有効","-"))</f>
        <v>有効</v>
      </c>
      <c r="AO67" s="85">
        <v>1</v>
      </c>
      <c r="AP67" s="85"/>
      <c r="AQ67" s="85" t="str">
        <f t="shared" ref="AQ67" si="381">IF($C67="","有効",IF($C67="KOKOMO-S230MGT-P","有効","-"))</f>
        <v>有効</v>
      </c>
      <c r="AR67" s="85">
        <v>1</v>
      </c>
      <c r="AS67" s="85"/>
      <c r="AT67" s="85" t="str">
        <f t="shared" ref="AT67" si="382">IF($C67="","有効",IF($C67="KOKOMO-S230MGT-P","有効","-"))</f>
        <v>有効</v>
      </c>
      <c r="AU67" s="85">
        <v>1</v>
      </c>
      <c r="AV67" s="85"/>
      <c r="AW67" s="85" t="str">
        <f t="shared" ref="AW67" si="383">IF($C67="","有効",IF($C67="KOKOMO-S230MGT-P","有効","-"))</f>
        <v>有効</v>
      </c>
      <c r="AX67" s="85">
        <v>1</v>
      </c>
      <c r="AY67" s="85"/>
      <c r="AZ67" s="85" t="str">
        <f t="shared" ref="AZ67" si="384">IF($C67="","有効",IF($C67="KOKOMO-S230MGT-P","有効","-"))</f>
        <v>有効</v>
      </c>
      <c r="BA67" s="85">
        <v>1</v>
      </c>
      <c r="BB67" s="85"/>
      <c r="BC67" s="85" t="str">
        <f t="shared" ref="BC67" si="385">IF($C67="","有効",IF($C67="KOKOMO-S230MGT-P","有効","-"))</f>
        <v>有効</v>
      </c>
      <c r="BD67" s="85">
        <v>1</v>
      </c>
      <c r="BE67" s="85"/>
      <c r="BF67" s="85" t="str">
        <f t="shared" ref="BF67" si="386">IF($C67="","有効",IF($C67="KOKOMO-S230MGT-P","有効","-"))</f>
        <v>有効</v>
      </c>
      <c r="BG67" s="85">
        <v>1</v>
      </c>
      <c r="BH67" s="85"/>
      <c r="BI67" s="85" t="str">
        <f t="shared" ref="BI67" si="387">IF($C67="","有効",IF($C67="KOKOMO-S230MGT-P","有効","-"))</f>
        <v>有効</v>
      </c>
      <c r="BJ67" s="85">
        <v>1</v>
      </c>
      <c r="BK67" s="85"/>
      <c r="BL67" s="85" t="str">
        <f t="shared" ref="BL67" si="388">IF($C67="","有効",IF($C67="KOKOMO-S230MGT-P","有効","-"))</f>
        <v>有効</v>
      </c>
      <c r="BM67" s="85">
        <v>1</v>
      </c>
      <c r="BN67" s="85"/>
      <c r="BO67" s="85" t="str">
        <f t="shared" ref="BO67" si="389">IF($C67="","有効",IF($C67="KOKOMO-S230MGT-P","有効","-"))</f>
        <v>有効</v>
      </c>
      <c r="BP67" s="85">
        <v>1</v>
      </c>
      <c r="BQ67" s="85"/>
      <c r="BR67" s="85" t="str">
        <f t="shared" ref="BR67" si="390">IF($C67="","有効",IF($C67="KOKOMO-S230MGT-P","有効","-"))</f>
        <v>有効</v>
      </c>
      <c r="BS67" s="85">
        <v>1</v>
      </c>
      <c r="BT67" s="85"/>
      <c r="BU67" s="85" t="str">
        <f t="shared" ref="BU67" si="391">IF($C67="","有効",IF($C67="KOKOMO-S230MGT-P","有効","-"))</f>
        <v>有効</v>
      </c>
      <c r="BV67" s="85">
        <v>1</v>
      </c>
      <c r="BW67" s="85"/>
      <c r="BX67" s="85" t="str">
        <f t="shared" ref="BX67" si="392">IF($C67="","有効",IF($C67="KOKOMO-S230MGT-P","有効","-"))</f>
        <v>有効</v>
      </c>
      <c r="BY67" s="85">
        <v>1</v>
      </c>
      <c r="BZ67" s="85"/>
      <c r="CA67" s="85" t="str">
        <f t="shared" ref="CA67" si="393">IF($C67="","有効",IF($C67="KOKOMO-S230MGT-P","有効","-"))</f>
        <v>有効</v>
      </c>
      <c r="CB67" s="85">
        <v>1</v>
      </c>
      <c r="CC67" s="85"/>
      <c r="CD67" s="85" t="str">
        <f t="shared" ref="CD67" si="394">IF($C67="","有効",IF($C67="KOKOMO-S230MGT-P","有効","-"))</f>
        <v>有効</v>
      </c>
      <c r="CE67" s="85">
        <v>1</v>
      </c>
      <c r="CF67" s="85"/>
      <c r="CG67" s="85" t="s">
        <v>196</v>
      </c>
      <c r="CH67" s="85">
        <v>1</v>
      </c>
      <c r="CI67" s="85"/>
      <c r="CJ67" s="85" t="s">
        <v>196</v>
      </c>
      <c r="CK67" s="85">
        <v>1</v>
      </c>
      <c r="CL67" s="85"/>
      <c r="CM67" s="85" t="s">
        <v>196</v>
      </c>
      <c r="CN67" s="85">
        <v>1</v>
      </c>
      <c r="CO67" s="85"/>
      <c r="CP67" s="85" t="s">
        <v>196</v>
      </c>
      <c r="CQ67" s="85">
        <v>1</v>
      </c>
      <c r="CR67" s="85"/>
      <c r="CS67" s="85" t="s">
        <v>196</v>
      </c>
      <c r="CT67" s="85">
        <v>1</v>
      </c>
      <c r="CU67" s="85"/>
      <c r="CV67" s="85" t="s">
        <v>196</v>
      </c>
      <c r="CW67" s="85">
        <v>1</v>
      </c>
      <c r="CX67" s="86"/>
    </row>
    <row r="68" spans="2:102">
      <c r="B68" s="249">
        <v>27</v>
      </c>
      <c r="C68" s="85"/>
      <c r="D68" s="95"/>
      <c r="E68" s="101" t="s">
        <v>207</v>
      </c>
      <c r="F68" s="230" t="s">
        <v>126</v>
      </c>
      <c r="G68" s="85"/>
      <c r="H68" s="176"/>
      <c r="I68" s="85"/>
      <c r="J68" s="230" t="s">
        <v>76</v>
      </c>
      <c r="K68" s="85"/>
      <c r="L68" s="85" t="s">
        <v>76</v>
      </c>
      <c r="M68" s="85" t="s">
        <v>74</v>
      </c>
      <c r="N68" s="94"/>
      <c r="O68" s="94"/>
      <c r="P68" s="85" t="s">
        <v>74</v>
      </c>
      <c r="Q68" s="94"/>
      <c r="R68" s="94"/>
      <c r="S68" s="85" t="s">
        <v>74</v>
      </c>
      <c r="T68" s="94"/>
      <c r="U68" s="94"/>
      <c r="V68" s="85" t="s">
        <v>74</v>
      </c>
      <c r="W68" s="94"/>
      <c r="X68" s="94"/>
      <c r="Y68" s="85" t="s">
        <v>74</v>
      </c>
      <c r="Z68" s="94"/>
      <c r="AA68" s="94"/>
      <c r="AB68" s="85" t="s">
        <v>74</v>
      </c>
      <c r="AC68" s="94"/>
      <c r="AD68" s="94"/>
      <c r="AE68" s="85" t="s">
        <v>74</v>
      </c>
      <c r="AF68" s="94"/>
      <c r="AG68" s="94"/>
      <c r="AH68" s="85" t="s">
        <v>74</v>
      </c>
      <c r="AI68" s="94"/>
      <c r="AJ68" s="94"/>
      <c r="AK68" s="85" t="s">
        <v>74</v>
      </c>
      <c r="AL68" s="94"/>
      <c r="AM68" s="94"/>
      <c r="AN68" s="85" t="s">
        <v>74</v>
      </c>
      <c r="AO68" s="94"/>
      <c r="AP68" s="94"/>
      <c r="AQ68" s="85" t="s">
        <v>74</v>
      </c>
      <c r="AR68" s="94"/>
      <c r="AS68" s="94"/>
      <c r="AT68" s="85" t="s">
        <v>74</v>
      </c>
      <c r="AU68" s="94"/>
      <c r="AV68" s="94"/>
      <c r="AW68" s="85" t="s">
        <v>74</v>
      </c>
      <c r="AX68" s="94"/>
      <c r="AY68" s="94"/>
      <c r="AZ68" s="85" t="s">
        <v>74</v>
      </c>
      <c r="BA68" s="94"/>
      <c r="BB68" s="94"/>
      <c r="BC68" s="85" t="s">
        <v>74</v>
      </c>
      <c r="BD68" s="94"/>
      <c r="BE68" s="94"/>
      <c r="BF68" s="85" t="s">
        <v>74</v>
      </c>
      <c r="BG68" s="94"/>
      <c r="BH68" s="94"/>
      <c r="BI68" s="85" t="s">
        <v>74</v>
      </c>
      <c r="BJ68" s="94"/>
      <c r="BK68" s="94"/>
      <c r="BL68" s="85" t="s">
        <v>74</v>
      </c>
      <c r="BM68" s="94"/>
      <c r="BN68" s="94"/>
      <c r="BO68" s="85" t="s">
        <v>74</v>
      </c>
      <c r="BP68" s="94"/>
      <c r="BQ68" s="94"/>
      <c r="BR68" s="85" t="s">
        <v>74</v>
      </c>
      <c r="BS68" s="94"/>
      <c r="BT68" s="94"/>
      <c r="BU68" s="85" t="s">
        <v>74</v>
      </c>
      <c r="BV68" s="94"/>
      <c r="BW68" s="94"/>
      <c r="BX68" s="85" t="s">
        <v>74</v>
      </c>
      <c r="BY68" s="94"/>
      <c r="BZ68" s="94"/>
      <c r="CA68" s="85" t="s">
        <v>74</v>
      </c>
      <c r="CB68" s="94"/>
      <c r="CC68" s="94"/>
      <c r="CD68" s="85" t="s">
        <v>74</v>
      </c>
      <c r="CE68" s="94"/>
      <c r="CF68" s="94"/>
      <c r="CG68" s="85" t="s">
        <v>74</v>
      </c>
      <c r="CH68" s="94"/>
      <c r="CI68" s="94"/>
      <c r="CJ68" s="85" t="s">
        <v>74</v>
      </c>
      <c r="CK68" s="94"/>
      <c r="CL68" s="94"/>
      <c r="CM68" s="85" t="s">
        <v>74</v>
      </c>
      <c r="CN68" s="94"/>
      <c r="CO68" s="94"/>
      <c r="CP68" s="85" t="s">
        <v>74</v>
      </c>
      <c r="CQ68" s="94"/>
      <c r="CR68" s="94"/>
      <c r="CS68" s="85" t="s">
        <v>74</v>
      </c>
      <c r="CT68" s="94"/>
      <c r="CU68" s="94"/>
      <c r="CV68" s="85" t="s">
        <v>74</v>
      </c>
      <c r="CW68" s="94"/>
      <c r="CX68" s="102"/>
    </row>
    <row r="69" spans="2:102">
      <c r="B69" s="249"/>
      <c r="C69" s="85"/>
      <c r="D69" s="103" t="str">
        <f>IF(D68="","",
_xlfn.TEXTJOIN("/",TRUE,
_xlfn.XLOOKUP(D68,'1.組織構成'!$B$21:$B$40,'1.組織構成'!$C$21:$F$40)
))</f>
        <v/>
      </c>
      <c r="E69" s="85"/>
      <c r="F69" s="231"/>
      <c r="G69" s="85"/>
      <c r="H69" s="176"/>
      <c r="I69" s="85"/>
      <c r="J69" s="231"/>
      <c r="K69" s="85"/>
      <c r="L69" s="85">
        <v>32768</v>
      </c>
      <c r="M69" s="85" t="s">
        <v>74</v>
      </c>
      <c r="N69" s="85">
        <v>1</v>
      </c>
      <c r="O69" s="85"/>
      <c r="P69" s="85" t="s">
        <v>74</v>
      </c>
      <c r="Q69" s="85">
        <v>1</v>
      </c>
      <c r="R69" s="85"/>
      <c r="S69" s="85" t="s">
        <v>74</v>
      </c>
      <c r="T69" s="85">
        <v>1</v>
      </c>
      <c r="U69" s="85"/>
      <c r="V69" s="85" t="s">
        <v>74</v>
      </c>
      <c r="W69" s="85">
        <v>1</v>
      </c>
      <c r="X69" s="85"/>
      <c r="Y69" s="85" t="s">
        <v>74</v>
      </c>
      <c r="Z69" s="85">
        <v>1</v>
      </c>
      <c r="AA69" s="85"/>
      <c r="AB69" s="85" t="s">
        <v>74</v>
      </c>
      <c r="AC69" s="85">
        <v>1</v>
      </c>
      <c r="AD69" s="85"/>
      <c r="AE69" s="85" t="s">
        <v>74</v>
      </c>
      <c r="AF69" s="85">
        <v>1</v>
      </c>
      <c r="AG69" s="85"/>
      <c r="AH69" s="85" t="s">
        <v>74</v>
      </c>
      <c r="AI69" s="85">
        <v>1</v>
      </c>
      <c r="AJ69" s="85"/>
      <c r="AK69" s="85" t="str">
        <f t="shared" ref="AK69" si="395">IF($C69="","有効",IF($C69="KOKOMO-S230MGT-P","有効","-"))</f>
        <v>有効</v>
      </c>
      <c r="AL69" s="85">
        <v>1</v>
      </c>
      <c r="AM69" s="85"/>
      <c r="AN69" s="85" t="str">
        <f t="shared" ref="AN69" si="396">IF($C69="","有効",IF($C69="KOKOMO-S230MGT-P","有効","-"))</f>
        <v>有効</v>
      </c>
      <c r="AO69" s="85">
        <v>1</v>
      </c>
      <c r="AP69" s="85"/>
      <c r="AQ69" s="85" t="str">
        <f t="shared" ref="AQ69" si="397">IF($C69="","有効",IF($C69="KOKOMO-S230MGT-P","有効","-"))</f>
        <v>有効</v>
      </c>
      <c r="AR69" s="85">
        <v>1</v>
      </c>
      <c r="AS69" s="85"/>
      <c r="AT69" s="85" t="str">
        <f t="shared" ref="AT69" si="398">IF($C69="","有効",IF($C69="KOKOMO-S230MGT-P","有効","-"))</f>
        <v>有効</v>
      </c>
      <c r="AU69" s="85">
        <v>1</v>
      </c>
      <c r="AV69" s="85"/>
      <c r="AW69" s="85" t="str">
        <f t="shared" ref="AW69" si="399">IF($C69="","有効",IF($C69="KOKOMO-S230MGT-P","有効","-"))</f>
        <v>有効</v>
      </c>
      <c r="AX69" s="85">
        <v>1</v>
      </c>
      <c r="AY69" s="85"/>
      <c r="AZ69" s="85" t="str">
        <f t="shared" ref="AZ69" si="400">IF($C69="","有効",IF($C69="KOKOMO-S230MGT-P","有効","-"))</f>
        <v>有効</v>
      </c>
      <c r="BA69" s="85">
        <v>1</v>
      </c>
      <c r="BB69" s="85"/>
      <c r="BC69" s="85" t="str">
        <f t="shared" ref="BC69" si="401">IF($C69="","有効",IF($C69="KOKOMO-S230MGT-P","有効","-"))</f>
        <v>有効</v>
      </c>
      <c r="BD69" s="85">
        <v>1</v>
      </c>
      <c r="BE69" s="85"/>
      <c r="BF69" s="85" t="str">
        <f t="shared" ref="BF69" si="402">IF($C69="","有効",IF($C69="KOKOMO-S230MGT-P","有効","-"))</f>
        <v>有効</v>
      </c>
      <c r="BG69" s="85">
        <v>1</v>
      </c>
      <c r="BH69" s="85"/>
      <c r="BI69" s="85" t="str">
        <f t="shared" ref="BI69" si="403">IF($C69="","有効",IF($C69="KOKOMO-S230MGT-P","有効","-"))</f>
        <v>有効</v>
      </c>
      <c r="BJ69" s="85">
        <v>1</v>
      </c>
      <c r="BK69" s="85"/>
      <c r="BL69" s="85" t="str">
        <f t="shared" ref="BL69" si="404">IF($C69="","有効",IF($C69="KOKOMO-S230MGT-P","有効","-"))</f>
        <v>有効</v>
      </c>
      <c r="BM69" s="85">
        <v>1</v>
      </c>
      <c r="BN69" s="85"/>
      <c r="BO69" s="85" t="str">
        <f t="shared" ref="BO69" si="405">IF($C69="","有効",IF($C69="KOKOMO-S230MGT-P","有効","-"))</f>
        <v>有効</v>
      </c>
      <c r="BP69" s="85">
        <v>1</v>
      </c>
      <c r="BQ69" s="85"/>
      <c r="BR69" s="85" t="str">
        <f t="shared" ref="BR69" si="406">IF($C69="","有効",IF($C69="KOKOMO-S230MGT-P","有効","-"))</f>
        <v>有効</v>
      </c>
      <c r="BS69" s="85">
        <v>1</v>
      </c>
      <c r="BT69" s="85"/>
      <c r="BU69" s="85" t="str">
        <f t="shared" ref="BU69" si="407">IF($C69="","有効",IF($C69="KOKOMO-S230MGT-P","有効","-"))</f>
        <v>有効</v>
      </c>
      <c r="BV69" s="85">
        <v>1</v>
      </c>
      <c r="BW69" s="85"/>
      <c r="BX69" s="85" t="str">
        <f t="shared" ref="BX69" si="408">IF($C69="","有効",IF($C69="KOKOMO-S230MGT-P","有効","-"))</f>
        <v>有効</v>
      </c>
      <c r="BY69" s="85">
        <v>1</v>
      </c>
      <c r="BZ69" s="85"/>
      <c r="CA69" s="85" t="str">
        <f t="shared" ref="CA69" si="409">IF($C69="","有効",IF($C69="KOKOMO-S230MGT-P","有効","-"))</f>
        <v>有効</v>
      </c>
      <c r="CB69" s="85">
        <v>1</v>
      </c>
      <c r="CC69" s="85"/>
      <c r="CD69" s="85" t="str">
        <f t="shared" ref="CD69" si="410">IF($C69="","有効",IF($C69="KOKOMO-S230MGT-P","有効","-"))</f>
        <v>有効</v>
      </c>
      <c r="CE69" s="85">
        <v>1</v>
      </c>
      <c r="CF69" s="85"/>
      <c r="CG69" s="85" t="s">
        <v>196</v>
      </c>
      <c r="CH69" s="85">
        <v>1</v>
      </c>
      <c r="CI69" s="85"/>
      <c r="CJ69" s="85" t="s">
        <v>196</v>
      </c>
      <c r="CK69" s="85">
        <v>1</v>
      </c>
      <c r="CL69" s="85"/>
      <c r="CM69" s="85" t="s">
        <v>196</v>
      </c>
      <c r="CN69" s="85">
        <v>1</v>
      </c>
      <c r="CO69" s="85"/>
      <c r="CP69" s="85" t="s">
        <v>196</v>
      </c>
      <c r="CQ69" s="85">
        <v>1</v>
      </c>
      <c r="CR69" s="85"/>
      <c r="CS69" s="85" t="s">
        <v>196</v>
      </c>
      <c r="CT69" s="85">
        <v>1</v>
      </c>
      <c r="CU69" s="85"/>
      <c r="CV69" s="85" t="s">
        <v>196</v>
      </c>
      <c r="CW69" s="85">
        <v>1</v>
      </c>
      <c r="CX69" s="86"/>
    </row>
    <row r="70" spans="2:102">
      <c r="B70" s="249">
        <v>28</v>
      </c>
      <c r="C70" s="85"/>
      <c r="D70" s="95"/>
      <c r="E70" s="101" t="s">
        <v>207</v>
      </c>
      <c r="F70" s="230" t="s">
        <v>126</v>
      </c>
      <c r="G70" s="85"/>
      <c r="H70" s="176"/>
      <c r="I70" s="85"/>
      <c r="J70" s="230" t="s">
        <v>76</v>
      </c>
      <c r="K70" s="85"/>
      <c r="L70" s="85" t="s">
        <v>76</v>
      </c>
      <c r="M70" s="85" t="s">
        <v>74</v>
      </c>
      <c r="N70" s="94"/>
      <c r="O70" s="94"/>
      <c r="P70" s="85" t="s">
        <v>74</v>
      </c>
      <c r="Q70" s="94"/>
      <c r="R70" s="94"/>
      <c r="S70" s="85" t="s">
        <v>74</v>
      </c>
      <c r="T70" s="94"/>
      <c r="U70" s="94"/>
      <c r="V70" s="85" t="s">
        <v>74</v>
      </c>
      <c r="W70" s="94"/>
      <c r="X70" s="94"/>
      <c r="Y70" s="85" t="s">
        <v>74</v>
      </c>
      <c r="Z70" s="94"/>
      <c r="AA70" s="94"/>
      <c r="AB70" s="85" t="s">
        <v>74</v>
      </c>
      <c r="AC70" s="94"/>
      <c r="AD70" s="94"/>
      <c r="AE70" s="85" t="s">
        <v>74</v>
      </c>
      <c r="AF70" s="94"/>
      <c r="AG70" s="94"/>
      <c r="AH70" s="85" t="s">
        <v>74</v>
      </c>
      <c r="AI70" s="94"/>
      <c r="AJ70" s="94"/>
      <c r="AK70" s="85" t="s">
        <v>74</v>
      </c>
      <c r="AL70" s="94"/>
      <c r="AM70" s="94"/>
      <c r="AN70" s="85" t="s">
        <v>74</v>
      </c>
      <c r="AO70" s="94"/>
      <c r="AP70" s="94"/>
      <c r="AQ70" s="85" t="s">
        <v>74</v>
      </c>
      <c r="AR70" s="94"/>
      <c r="AS70" s="94"/>
      <c r="AT70" s="85" t="s">
        <v>74</v>
      </c>
      <c r="AU70" s="94"/>
      <c r="AV70" s="94"/>
      <c r="AW70" s="85" t="s">
        <v>74</v>
      </c>
      <c r="AX70" s="94"/>
      <c r="AY70" s="94"/>
      <c r="AZ70" s="85" t="s">
        <v>74</v>
      </c>
      <c r="BA70" s="94"/>
      <c r="BB70" s="94"/>
      <c r="BC70" s="85" t="s">
        <v>74</v>
      </c>
      <c r="BD70" s="94"/>
      <c r="BE70" s="94"/>
      <c r="BF70" s="85" t="s">
        <v>74</v>
      </c>
      <c r="BG70" s="94"/>
      <c r="BH70" s="94"/>
      <c r="BI70" s="85" t="s">
        <v>74</v>
      </c>
      <c r="BJ70" s="94"/>
      <c r="BK70" s="94"/>
      <c r="BL70" s="85" t="s">
        <v>74</v>
      </c>
      <c r="BM70" s="94"/>
      <c r="BN70" s="94"/>
      <c r="BO70" s="85" t="s">
        <v>74</v>
      </c>
      <c r="BP70" s="94"/>
      <c r="BQ70" s="94"/>
      <c r="BR70" s="85" t="s">
        <v>74</v>
      </c>
      <c r="BS70" s="94"/>
      <c r="BT70" s="94"/>
      <c r="BU70" s="85" t="s">
        <v>74</v>
      </c>
      <c r="BV70" s="94"/>
      <c r="BW70" s="94"/>
      <c r="BX70" s="85" t="s">
        <v>74</v>
      </c>
      <c r="BY70" s="94"/>
      <c r="BZ70" s="94"/>
      <c r="CA70" s="85" t="s">
        <v>74</v>
      </c>
      <c r="CB70" s="94"/>
      <c r="CC70" s="94"/>
      <c r="CD70" s="85" t="s">
        <v>74</v>
      </c>
      <c r="CE70" s="94"/>
      <c r="CF70" s="94"/>
      <c r="CG70" s="85" t="s">
        <v>74</v>
      </c>
      <c r="CH70" s="94"/>
      <c r="CI70" s="94"/>
      <c r="CJ70" s="85" t="s">
        <v>74</v>
      </c>
      <c r="CK70" s="94"/>
      <c r="CL70" s="94"/>
      <c r="CM70" s="85" t="s">
        <v>74</v>
      </c>
      <c r="CN70" s="94"/>
      <c r="CO70" s="94"/>
      <c r="CP70" s="85" t="s">
        <v>74</v>
      </c>
      <c r="CQ70" s="94"/>
      <c r="CR70" s="94"/>
      <c r="CS70" s="85" t="s">
        <v>74</v>
      </c>
      <c r="CT70" s="94"/>
      <c r="CU70" s="94"/>
      <c r="CV70" s="85" t="s">
        <v>74</v>
      </c>
      <c r="CW70" s="94"/>
      <c r="CX70" s="102"/>
    </row>
    <row r="71" spans="2:102">
      <c r="B71" s="249"/>
      <c r="C71" s="85"/>
      <c r="D71" s="103" t="str">
        <f>IF(D70="","",
_xlfn.TEXTJOIN("/",TRUE,
_xlfn.XLOOKUP(D70,'1.組織構成'!$B$21:$B$40,'1.組織構成'!$C$21:$F$40)
))</f>
        <v/>
      </c>
      <c r="E71" s="85"/>
      <c r="F71" s="231"/>
      <c r="G71" s="85"/>
      <c r="H71" s="176"/>
      <c r="I71" s="85"/>
      <c r="J71" s="231"/>
      <c r="K71" s="85"/>
      <c r="L71" s="85">
        <v>32768</v>
      </c>
      <c r="M71" s="85" t="s">
        <v>74</v>
      </c>
      <c r="N71" s="85">
        <v>1</v>
      </c>
      <c r="O71" s="85"/>
      <c r="P71" s="85" t="s">
        <v>74</v>
      </c>
      <c r="Q71" s="85">
        <v>1</v>
      </c>
      <c r="R71" s="85"/>
      <c r="S71" s="85" t="s">
        <v>74</v>
      </c>
      <c r="T71" s="85">
        <v>1</v>
      </c>
      <c r="U71" s="85"/>
      <c r="V71" s="85" t="s">
        <v>74</v>
      </c>
      <c r="W71" s="85">
        <v>1</v>
      </c>
      <c r="X71" s="85"/>
      <c r="Y71" s="85" t="s">
        <v>74</v>
      </c>
      <c r="Z71" s="85">
        <v>1</v>
      </c>
      <c r="AA71" s="85"/>
      <c r="AB71" s="85" t="s">
        <v>74</v>
      </c>
      <c r="AC71" s="85">
        <v>1</v>
      </c>
      <c r="AD71" s="85"/>
      <c r="AE71" s="85" t="s">
        <v>74</v>
      </c>
      <c r="AF71" s="85">
        <v>1</v>
      </c>
      <c r="AG71" s="85"/>
      <c r="AH71" s="85" t="s">
        <v>74</v>
      </c>
      <c r="AI71" s="85">
        <v>1</v>
      </c>
      <c r="AJ71" s="85"/>
      <c r="AK71" s="85" t="str">
        <f t="shared" ref="AK71" si="411">IF($C71="","有効",IF($C71="KOKOMO-S230MGT-P","有効","-"))</f>
        <v>有効</v>
      </c>
      <c r="AL71" s="85">
        <v>1</v>
      </c>
      <c r="AM71" s="85"/>
      <c r="AN71" s="85" t="str">
        <f t="shared" ref="AN71" si="412">IF($C71="","有効",IF($C71="KOKOMO-S230MGT-P","有効","-"))</f>
        <v>有効</v>
      </c>
      <c r="AO71" s="85">
        <v>1</v>
      </c>
      <c r="AP71" s="85"/>
      <c r="AQ71" s="85" t="str">
        <f t="shared" ref="AQ71" si="413">IF($C71="","有効",IF($C71="KOKOMO-S230MGT-P","有効","-"))</f>
        <v>有効</v>
      </c>
      <c r="AR71" s="85">
        <v>1</v>
      </c>
      <c r="AS71" s="85"/>
      <c r="AT71" s="85" t="str">
        <f t="shared" ref="AT71" si="414">IF($C71="","有効",IF($C71="KOKOMO-S230MGT-P","有効","-"))</f>
        <v>有効</v>
      </c>
      <c r="AU71" s="85">
        <v>1</v>
      </c>
      <c r="AV71" s="85"/>
      <c r="AW71" s="85" t="str">
        <f t="shared" ref="AW71" si="415">IF($C71="","有効",IF($C71="KOKOMO-S230MGT-P","有効","-"))</f>
        <v>有効</v>
      </c>
      <c r="AX71" s="85">
        <v>1</v>
      </c>
      <c r="AY71" s="85"/>
      <c r="AZ71" s="85" t="str">
        <f t="shared" ref="AZ71" si="416">IF($C71="","有効",IF($C71="KOKOMO-S230MGT-P","有効","-"))</f>
        <v>有効</v>
      </c>
      <c r="BA71" s="85">
        <v>1</v>
      </c>
      <c r="BB71" s="85"/>
      <c r="BC71" s="85" t="str">
        <f t="shared" ref="BC71" si="417">IF($C71="","有効",IF($C71="KOKOMO-S230MGT-P","有効","-"))</f>
        <v>有効</v>
      </c>
      <c r="BD71" s="85">
        <v>1</v>
      </c>
      <c r="BE71" s="85"/>
      <c r="BF71" s="85" t="str">
        <f t="shared" ref="BF71" si="418">IF($C71="","有効",IF($C71="KOKOMO-S230MGT-P","有効","-"))</f>
        <v>有効</v>
      </c>
      <c r="BG71" s="85">
        <v>1</v>
      </c>
      <c r="BH71" s="85"/>
      <c r="BI71" s="85" t="str">
        <f t="shared" ref="BI71" si="419">IF($C71="","有効",IF($C71="KOKOMO-S230MGT-P","有効","-"))</f>
        <v>有効</v>
      </c>
      <c r="BJ71" s="85">
        <v>1</v>
      </c>
      <c r="BK71" s="85"/>
      <c r="BL71" s="85" t="str">
        <f t="shared" ref="BL71" si="420">IF($C71="","有効",IF($C71="KOKOMO-S230MGT-P","有効","-"))</f>
        <v>有効</v>
      </c>
      <c r="BM71" s="85">
        <v>1</v>
      </c>
      <c r="BN71" s="85"/>
      <c r="BO71" s="85" t="str">
        <f t="shared" ref="BO71" si="421">IF($C71="","有効",IF($C71="KOKOMO-S230MGT-P","有効","-"))</f>
        <v>有効</v>
      </c>
      <c r="BP71" s="85">
        <v>1</v>
      </c>
      <c r="BQ71" s="85"/>
      <c r="BR71" s="85" t="str">
        <f t="shared" ref="BR71" si="422">IF($C71="","有効",IF($C71="KOKOMO-S230MGT-P","有効","-"))</f>
        <v>有効</v>
      </c>
      <c r="BS71" s="85">
        <v>1</v>
      </c>
      <c r="BT71" s="85"/>
      <c r="BU71" s="85" t="str">
        <f t="shared" ref="BU71" si="423">IF($C71="","有効",IF($C71="KOKOMO-S230MGT-P","有効","-"))</f>
        <v>有効</v>
      </c>
      <c r="BV71" s="85">
        <v>1</v>
      </c>
      <c r="BW71" s="85"/>
      <c r="BX71" s="85" t="str">
        <f t="shared" ref="BX71" si="424">IF($C71="","有効",IF($C71="KOKOMO-S230MGT-P","有効","-"))</f>
        <v>有効</v>
      </c>
      <c r="BY71" s="85">
        <v>1</v>
      </c>
      <c r="BZ71" s="85"/>
      <c r="CA71" s="85" t="str">
        <f t="shared" ref="CA71" si="425">IF($C71="","有効",IF($C71="KOKOMO-S230MGT-P","有効","-"))</f>
        <v>有効</v>
      </c>
      <c r="CB71" s="85">
        <v>1</v>
      </c>
      <c r="CC71" s="85"/>
      <c r="CD71" s="85" t="str">
        <f t="shared" ref="CD71" si="426">IF($C71="","有効",IF($C71="KOKOMO-S230MGT-P","有効","-"))</f>
        <v>有効</v>
      </c>
      <c r="CE71" s="85">
        <v>1</v>
      </c>
      <c r="CF71" s="85"/>
      <c r="CG71" s="85" t="s">
        <v>196</v>
      </c>
      <c r="CH71" s="85">
        <v>1</v>
      </c>
      <c r="CI71" s="85"/>
      <c r="CJ71" s="85" t="s">
        <v>196</v>
      </c>
      <c r="CK71" s="85">
        <v>1</v>
      </c>
      <c r="CL71" s="85"/>
      <c r="CM71" s="85" t="s">
        <v>196</v>
      </c>
      <c r="CN71" s="85">
        <v>1</v>
      </c>
      <c r="CO71" s="85"/>
      <c r="CP71" s="85" t="s">
        <v>196</v>
      </c>
      <c r="CQ71" s="85">
        <v>1</v>
      </c>
      <c r="CR71" s="85"/>
      <c r="CS71" s="85" t="s">
        <v>196</v>
      </c>
      <c r="CT71" s="85">
        <v>1</v>
      </c>
      <c r="CU71" s="85"/>
      <c r="CV71" s="85" t="s">
        <v>196</v>
      </c>
      <c r="CW71" s="85">
        <v>1</v>
      </c>
      <c r="CX71" s="86"/>
    </row>
    <row r="72" spans="2:102">
      <c r="B72" s="249">
        <v>29</v>
      </c>
      <c r="C72" s="85"/>
      <c r="D72" s="95"/>
      <c r="E72" s="101" t="s">
        <v>207</v>
      </c>
      <c r="F72" s="230" t="s">
        <v>126</v>
      </c>
      <c r="G72" s="85"/>
      <c r="H72" s="176"/>
      <c r="I72" s="85"/>
      <c r="J72" s="230" t="s">
        <v>76</v>
      </c>
      <c r="K72" s="85"/>
      <c r="L72" s="85" t="s">
        <v>76</v>
      </c>
      <c r="M72" s="85" t="s">
        <v>74</v>
      </c>
      <c r="N72" s="94"/>
      <c r="O72" s="94"/>
      <c r="P72" s="85" t="s">
        <v>74</v>
      </c>
      <c r="Q72" s="94"/>
      <c r="R72" s="94"/>
      <c r="S72" s="85" t="s">
        <v>74</v>
      </c>
      <c r="T72" s="94"/>
      <c r="U72" s="94"/>
      <c r="V72" s="85" t="s">
        <v>74</v>
      </c>
      <c r="W72" s="94"/>
      <c r="X72" s="94"/>
      <c r="Y72" s="85" t="s">
        <v>74</v>
      </c>
      <c r="Z72" s="94"/>
      <c r="AA72" s="94"/>
      <c r="AB72" s="85" t="s">
        <v>74</v>
      </c>
      <c r="AC72" s="94"/>
      <c r="AD72" s="94"/>
      <c r="AE72" s="85" t="s">
        <v>74</v>
      </c>
      <c r="AF72" s="94"/>
      <c r="AG72" s="94"/>
      <c r="AH72" s="85" t="s">
        <v>74</v>
      </c>
      <c r="AI72" s="94"/>
      <c r="AJ72" s="94"/>
      <c r="AK72" s="85" t="s">
        <v>74</v>
      </c>
      <c r="AL72" s="94"/>
      <c r="AM72" s="94"/>
      <c r="AN72" s="85" t="s">
        <v>74</v>
      </c>
      <c r="AO72" s="94"/>
      <c r="AP72" s="94"/>
      <c r="AQ72" s="85" t="s">
        <v>74</v>
      </c>
      <c r="AR72" s="94"/>
      <c r="AS72" s="94"/>
      <c r="AT72" s="85" t="s">
        <v>74</v>
      </c>
      <c r="AU72" s="94"/>
      <c r="AV72" s="94"/>
      <c r="AW72" s="85" t="s">
        <v>74</v>
      </c>
      <c r="AX72" s="94"/>
      <c r="AY72" s="94"/>
      <c r="AZ72" s="85" t="s">
        <v>74</v>
      </c>
      <c r="BA72" s="94"/>
      <c r="BB72" s="94"/>
      <c r="BC72" s="85" t="s">
        <v>74</v>
      </c>
      <c r="BD72" s="94"/>
      <c r="BE72" s="94"/>
      <c r="BF72" s="85" t="s">
        <v>74</v>
      </c>
      <c r="BG72" s="94"/>
      <c r="BH72" s="94"/>
      <c r="BI72" s="85" t="s">
        <v>74</v>
      </c>
      <c r="BJ72" s="94"/>
      <c r="BK72" s="94"/>
      <c r="BL72" s="85" t="s">
        <v>74</v>
      </c>
      <c r="BM72" s="94"/>
      <c r="BN72" s="94"/>
      <c r="BO72" s="85" t="s">
        <v>74</v>
      </c>
      <c r="BP72" s="94"/>
      <c r="BQ72" s="94"/>
      <c r="BR72" s="85" t="s">
        <v>74</v>
      </c>
      <c r="BS72" s="94"/>
      <c r="BT72" s="94"/>
      <c r="BU72" s="85" t="s">
        <v>74</v>
      </c>
      <c r="BV72" s="94"/>
      <c r="BW72" s="94"/>
      <c r="BX72" s="85" t="s">
        <v>74</v>
      </c>
      <c r="BY72" s="94"/>
      <c r="BZ72" s="94"/>
      <c r="CA72" s="85" t="s">
        <v>74</v>
      </c>
      <c r="CB72" s="94"/>
      <c r="CC72" s="94"/>
      <c r="CD72" s="85" t="s">
        <v>74</v>
      </c>
      <c r="CE72" s="94"/>
      <c r="CF72" s="94"/>
      <c r="CG72" s="85" t="s">
        <v>74</v>
      </c>
      <c r="CH72" s="94"/>
      <c r="CI72" s="94"/>
      <c r="CJ72" s="85" t="s">
        <v>74</v>
      </c>
      <c r="CK72" s="94"/>
      <c r="CL72" s="94"/>
      <c r="CM72" s="85" t="s">
        <v>74</v>
      </c>
      <c r="CN72" s="94"/>
      <c r="CO72" s="94"/>
      <c r="CP72" s="85" t="s">
        <v>74</v>
      </c>
      <c r="CQ72" s="94"/>
      <c r="CR72" s="94"/>
      <c r="CS72" s="85" t="s">
        <v>74</v>
      </c>
      <c r="CT72" s="94"/>
      <c r="CU72" s="94"/>
      <c r="CV72" s="85" t="s">
        <v>74</v>
      </c>
      <c r="CW72" s="94"/>
      <c r="CX72" s="102"/>
    </row>
    <row r="73" spans="2:102">
      <c r="B73" s="249"/>
      <c r="C73" s="85"/>
      <c r="D73" s="103" t="str">
        <f>IF(D72="","",
_xlfn.TEXTJOIN("/",TRUE,
_xlfn.XLOOKUP(D72,'1.組織構成'!$B$21:$B$40,'1.組織構成'!$C$21:$F$40)
))</f>
        <v/>
      </c>
      <c r="E73" s="85"/>
      <c r="F73" s="231"/>
      <c r="G73" s="85"/>
      <c r="H73" s="176"/>
      <c r="I73" s="85"/>
      <c r="J73" s="231"/>
      <c r="K73" s="85"/>
      <c r="L73" s="85">
        <v>32768</v>
      </c>
      <c r="M73" s="85" t="s">
        <v>74</v>
      </c>
      <c r="N73" s="85">
        <v>1</v>
      </c>
      <c r="O73" s="85"/>
      <c r="P73" s="85" t="s">
        <v>74</v>
      </c>
      <c r="Q73" s="85">
        <v>1</v>
      </c>
      <c r="R73" s="85"/>
      <c r="S73" s="85" t="s">
        <v>74</v>
      </c>
      <c r="T73" s="85">
        <v>1</v>
      </c>
      <c r="U73" s="85"/>
      <c r="V73" s="85" t="s">
        <v>74</v>
      </c>
      <c r="W73" s="85">
        <v>1</v>
      </c>
      <c r="X73" s="85"/>
      <c r="Y73" s="85" t="s">
        <v>74</v>
      </c>
      <c r="Z73" s="85">
        <v>1</v>
      </c>
      <c r="AA73" s="85"/>
      <c r="AB73" s="85" t="s">
        <v>74</v>
      </c>
      <c r="AC73" s="85">
        <v>1</v>
      </c>
      <c r="AD73" s="85"/>
      <c r="AE73" s="85" t="s">
        <v>74</v>
      </c>
      <c r="AF73" s="85">
        <v>1</v>
      </c>
      <c r="AG73" s="85"/>
      <c r="AH73" s="85" t="s">
        <v>74</v>
      </c>
      <c r="AI73" s="85">
        <v>1</v>
      </c>
      <c r="AJ73" s="85"/>
      <c r="AK73" s="85" t="str">
        <f t="shared" ref="AK73" si="427">IF($C73="","有効",IF($C73="KOKOMO-S230MGT-P","有効","-"))</f>
        <v>有効</v>
      </c>
      <c r="AL73" s="85">
        <v>1</v>
      </c>
      <c r="AM73" s="85"/>
      <c r="AN73" s="85" t="str">
        <f t="shared" ref="AN73" si="428">IF($C73="","有効",IF($C73="KOKOMO-S230MGT-P","有効","-"))</f>
        <v>有効</v>
      </c>
      <c r="AO73" s="85">
        <v>1</v>
      </c>
      <c r="AP73" s="85"/>
      <c r="AQ73" s="85" t="str">
        <f t="shared" ref="AQ73" si="429">IF($C73="","有効",IF($C73="KOKOMO-S230MGT-P","有効","-"))</f>
        <v>有効</v>
      </c>
      <c r="AR73" s="85">
        <v>1</v>
      </c>
      <c r="AS73" s="85"/>
      <c r="AT73" s="85" t="str">
        <f t="shared" ref="AT73" si="430">IF($C73="","有効",IF($C73="KOKOMO-S230MGT-P","有効","-"))</f>
        <v>有効</v>
      </c>
      <c r="AU73" s="85">
        <v>1</v>
      </c>
      <c r="AV73" s="85"/>
      <c r="AW73" s="85" t="str">
        <f t="shared" ref="AW73" si="431">IF($C73="","有効",IF($C73="KOKOMO-S230MGT-P","有効","-"))</f>
        <v>有効</v>
      </c>
      <c r="AX73" s="85">
        <v>1</v>
      </c>
      <c r="AY73" s="85"/>
      <c r="AZ73" s="85" t="str">
        <f t="shared" ref="AZ73" si="432">IF($C73="","有効",IF($C73="KOKOMO-S230MGT-P","有効","-"))</f>
        <v>有効</v>
      </c>
      <c r="BA73" s="85">
        <v>1</v>
      </c>
      <c r="BB73" s="85"/>
      <c r="BC73" s="85" t="str">
        <f t="shared" ref="BC73" si="433">IF($C73="","有効",IF($C73="KOKOMO-S230MGT-P","有効","-"))</f>
        <v>有効</v>
      </c>
      <c r="BD73" s="85">
        <v>1</v>
      </c>
      <c r="BE73" s="85"/>
      <c r="BF73" s="85" t="str">
        <f t="shared" ref="BF73" si="434">IF($C73="","有効",IF($C73="KOKOMO-S230MGT-P","有効","-"))</f>
        <v>有効</v>
      </c>
      <c r="BG73" s="85">
        <v>1</v>
      </c>
      <c r="BH73" s="85"/>
      <c r="BI73" s="85" t="str">
        <f t="shared" ref="BI73" si="435">IF($C73="","有効",IF($C73="KOKOMO-S230MGT-P","有効","-"))</f>
        <v>有効</v>
      </c>
      <c r="BJ73" s="85">
        <v>1</v>
      </c>
      <c r="BK73" s="85"/>
      <c r="BL73" s="85" t="str">
        <f t="shared" ref="BL73" si="436">IF($C73="","有効",IF($C73="KOKOMO-S230MGT-P","有効","-"))</f>
        <v>有効</v>
      </c>
      <c r="BM73" s="85">
        <v>1</v>
      </c>
      <c r="BN73" s="85"/>
      <c r="BO73" s="85" t="str">
        <f t="shared" ref="BO73" si="437">IF($C73="","有効",IF($C73="KOKOMO-S230MGT-P","有効","-"))</f>
        <v>有効</v>
      </c>
      <c r="BP73" s="85">
        <v>1</v>
      </c>
      <c r="BQ73" s="85"/>
      <c r="BR73" s="85" t="str">
        <f t="shared" ref="BR73" si="438">IF($C73="","有効",IF($C73="KOKOMO-S230MGT-P","有効","-"))</f>
        <v>有効</v>
      </c>
      <c r="BS73" s="85">
        <v>1</v>
      </c>
      <c r="BT73" s="85"/>
      <c r="BU73" s="85" t="str">
        <f t="shared" ref="BU73" si="439">IF($C73="","有効",IF($C73="KOKOMO-S230MGT-P","有効","-"))</f>
        <v>有効</v>
      </c>
      <c r="BV73" s="85">
        <v>1</v>
      </c>
      <c r="BW73" s="85"/>
      <c r="BX73" s="85" t="str">
        <f t="shared" ref="BX73" si="440">IF($C73="","有効",IF($C73="KOKOMO-S230MGT-P","有効","-"))</f>
        <v>有効</v>
      </c>
      <c r="BY73" s="85">
        <v>1</v>
      </c>
      <c r="BZ73" s="85"/>
      <c r="CA73" s="85" t="str">
        <f t="shared" ref="CA73" si="441">IF($C73="","有効",IF($C73="KOKOMO-S230MGT-P","有効","-"))</f>
        <v>有効</v>
      </c>
      <c r="CB73" s="85">
        <v>1</v>
      </c>
      <c r="CC73" s="85"/>
      <c r="CD73" s="85" t="str">
        <f t="shared" ref="CD73" si="442">IF($C73="","有効",IF($C73="KOKOMO-S230MGT-P","有効","-"))</f>
        <v>有効</v>
      </c>
      <c r="CE73" s="85">
        <v>1</v>
      </c>
      <c r="CF73" s="85"/>
      <c r="CG73" s="85" t="s">
        <v>196</v>
      </c>
      <c r="CH73" s="85">
        <v>1</v>
      </c>
      <c r="CI73" s="85"/>
      <c r="CJ73" s="85" t="s">
        <v>196</v>
      </c>
      <c r="CK73" s="85">
        <v>1</v>
      </c>
      <c r="CL73" s="85"/>
      <c r="CM73" s="85" t="s">
        <v>196</v>
      </c>
      <c r="CN73" s="85">
        <v>1</v>
      </c>
      <c r="CO73" s="85"/>
      <c r="CP73" s="85" t="s">
        <v>196</v>
      </c>
      <c r="CQ73" s="85">
        <v>1</v>
      </c>
      <c r="CR73" s="85"/>
      <c r="CS73" s="85" t="s">
        <v>196</v>
      </c>
      <c r="CT73" s="85">
        <v>1</v>
      </c>
      <c r="CU73" s="85"/>
      <c r="CV73" s="85" t="s">
        <v>196</v>
      </c>
      <c r="CW73" s="85">
        <v>1</v>
      </c>
      <c r="CX73" s="86"/>
    </row>
    <row r="74" spans="2:102">
      <c r="B74" s="249">
        <v>30</v>
      </c>
      <c r="C74" s="85"/>
      <c r="D74" s="95"/>
      <c r="E74" s="101" t="s">
        <v>207</v>
      </c>
      <c r="F74" s="230" t="s">
        <v>126</v>
      </c>
      <c r="G74" s="85"/>
      <c r="H74" s="176"/>
      <c r="I74" s="85"/>
      <c r="J74" s="230" t="s">
        <v>76</v>
      </c>
      <c r="K74" s="85"/>
      <c r="L74" s="85" t="s">
        <v>76</v>
      </c>
      <c r="M74" s="85" t="s">
        <v>74</v>
      </c>
      <c r="N74" s="94"/>
      <c r="O74" s="94"/>
      <c r="P74" s="85" t="s">
        <v>74</v>
      </c>
      <c r="Q74" s="94"/>
      <c r="R74" s="94"/>
      <c r="S74" s="85" t="s">
        <v>74</v>
      </c>
      <c r="T74" s="94"/>
      <c r="U74" s="94"/>
      <c r="V74" s="85" t="s">
        <v>74</v>
      </c>
      <c r="W74" s="94"/>
      <c r="X74" s="94"/>
      <c r="Y74" s="85" t="s">
        <v>74</v>
      </c>
      <c r="Z74" s="94"/>
      <c r="AA74" s="94"/>
      <c r="AB74" s="85" t="s">
        <v>74</v>
      </c>
      <c r="AC74" s="94"/>
      <c r="AD74" s="94"/>
      <c r="AE74" s="85" t="s">
        <v>74</v>
      </c>
      <c r="AF74" s="94"/>
      <c r="AG74" s="94"/>
      <c r="AH74" s="85" t="s">
        <v>74</v>
      </c>
      <c r="AI74" s="94"/>
      <c r="AJ74" s="94"/>
      <c r="AK74" s="85" t="s">
        <v>74</v>
      </c>
      <c r="AL74" s="94"/>
      <c r="AM74" s="94"/>
      <c r="AN74" s="85" t="s">
        <v>74</v>
      </c>
      <c r="AO74" s="94"/>
      <c r="AP74" s="94"/>
      <c r="AQ74" s="85" t="s">
        <v>74</v>
      </c>
      <c r="AR74" s="94"/>
      <c r="AS74" s="94"/>
      <c r="AT74" s="85" t="s">
        <v>74</v>
      </c>
      <c r="AU74" s="94"/>
      <c r="AV74" s="94"/>
      <c r="AW74" s="85" t="s">
        <v>74</v>
      </c>
      <c r="AX74" s="94"/>
      <c r="AY74" s="94"/>
      <c r="AZ74" s="85" t="s">
        <v>74</v>
      </c>
      <c r="BA74" s="94"/>
      <c r="BB74" s="94"/>
      <c r="BC74" s="85" t="s">
        <v>74</v>
      </c>
      <c r="BD74" s="94"/>
      <c r="BE74" s="94"/>
      <c r="BF74" s="85" t="s">
        <v>74</v>
      </c>
      <c r="BG74" s="94"/>
      <c r="BH74" s="94"/>
      <c r="BI74" s="85" t="s">
        <v>74</v>
      </c>
      <c r="BJ74" s="94"/>
      <c r="BK74" s="94"/>
      <c r="BL74" s="85" t="s">
        <v>74</v>
      </c>
      <c r="BM74" s="94"/>
      <c r="BN74" s="94"/>
      <c r="BO74" s="85" t="s">
        <v>74</v>
      </c>
      <c r="BP74" s="94"/>
      <c r="BQ74" s="94"/>
      <c r="BR74" s="85" t="s">
        <v>74</v>
      </c>
      <c r="BS74" s="94"/>
      <c r="BT74" s="94"/>
      <c r="BU74" s="85" t="s">
        <v>74</v>
      </c>
      <c r="BV74" s="94"/>
      <c r="BW74" s="94"/>
      <c r="BX74" s="85" t="s">
        <v>74</v>
      </c>
      <c r="BY74" s="94"/>
      <c r="BZ74" s="94"/>
      <c r="CA74" s="85" t="s">
        <v>74</v>
      </c>
      <c r="CB74" s="94"/>
      <c r="CC74" s="94"/>
      <c r="CD74" s="85" t="s">
        <v>74</v>
      </c>
      <c r="CE74" s="94"/>
      <c r="CF74" s="94"/>
      <c r="CG74" s="85" t="s">
        <v>74</v>
      </c>
      <c r="CH74" s="94"/>
      <c r="CI74" s="94"/>
      <c r="CJ74" s="85" t="s">
        <v>74</v>
      </c>
      <c r="CK74" s="94"/>
      <c r="CL74" s="94"/>
      <c r="CM74" s="85" t="s">
        <v>74</v>
      </c>
      <c r="CN74" s="94"/>
      <c r="CO74" s="94"/>
      <c r="CP74" s="85" t="s">
        <v>74</v>
      </c>
      <c r="CQ74" s="94"/>
      <c r="CR74" s="94"/>
      <c r="CS74" s="85" t="s">
        <v>74</v>
      </c>
      <c r="CT74" s="94"/>
      <c r="CU74" s="94"/>
      <c r="CV74" s="85" t="s">
        <v>74</v>
      </c>
      <c r="CW74" s="94"/>
      <c r="CX74" s="102"/>
    </row>
    <row r="75" spans="2:102">
      <c r="B75" s="249"/>
      <c r="C75" s="85"/>
      <c r="D75" s="103" t="str">
        <f>IF(D74="","",
_xlfn.TEXTJOIN("/",TRUE,
_xlfn.XLOOKUP(D74,'1.組織構成'!$B$21:$B$40,'1.組織構成'!$C$21:$F$40)
))</f>
        <v/>
      </c>
      <c r="E75" s="85"/>
      <c r="F75" s="231"/>
      <c r="G75" s="85"/>
      <c r="H75" s="176"/>
      <c r="I75" s="85"/>
      <c r="J75" s="231"/>
      <c r="K75" s="85"/>
      <c r="L75" s="85">
        <v>32768</v>
      </c>
      <c r="M75" s="85" t="s">
        <v>74</v>
      </c>
      <c r="N75" s="85">
        <v>1</v>
      </c>
      <c r="O75" s="85"/>
      <c r="P75" s="85" t="s">
        <v>74</v>
      </c>
      <c r="Q75" s="85">
        <v>1</v>
      </c>
      <c r="R75" s="85"/>
      <c r="S75" s="85" t="s">
        <v>74</v>
      </c>
      <c r="T75" s="85">
        <v>1</v>
      </c>
      <c r="U75" s="85"/>
      <c r="V75" s="85" t="s">
        <v>74</v>
      </c>
      <c r="W75" s="85">
        <v>1</v>
      </c>
      <c r="X75" s="85"/>
      <c r="Y75" s="85" t="s">
        <v>74</v>
      </c>
      <c r="Z75" s="85">
        <v>1</v>
      </c>
      <c r="AA75" s="85"/>
      <c r="AB75" s="85" t="s">
        <v>74</v>
      </c>
      <c r="AC75" s="85">
        <v>1</v>
      </c>
      <c r="AD75" s="85"/>
      <c r="AE75" s="85" t="s">
        <v>74</v>
      </c>
      <c r="AF75" s="85">
        <v>1</v>
      </c>
      <c r="AG75" s="85"/>
      <c r="AH75" s="85" t="s">
        <v>74</v>
      </c>
      <c r="AI75" s="85">
        <v>1</v>
      </c>
      <c r="AJ75" s="85"/>
      <c r="AK75" s="85" t="str">
        <f t="shared" ref="AK75" si="443">IF($C75="","有効",IF($C75="KOKOMO-S230MGT-P","有効","-"))</f>
        <v>有効</v>
      </c>
      <c r="AL75" s="85">
        <v>1</v>
      </c>
      <c r="AM75" s="85"/>
      <c r="AN75" s="85" t="str">
        <f t="shared" ref="AN75" si="444">IF($C75="","有効",IF($C75="KOKOMO-S230MGT-P","有効","-"))</f>
        <v>有効</v>
      </c>
      <c r="AO75" s="85">
        <v>1</v>
      </c>
      <c r="AP75" s="85"/>
      <c r="AQ75" s="85" t="str">
        <f t="shared" ref="AQ75" si="445">IF($C75="","有効",IF($C75="KOKOMO-S230MGT-P","有効","-"))</f>
        <v>有効</v>
      </c>
      <c r="AR75" s="85">
        <v>1</v>
      </c>
      <c r="AS75" s="85"/>
      <c r="AT75" s="85" t="str">
        <f t="shared" ref="AT75" si="446">IF($C75="","有効",IF($C75="KOKOMO-S230MGT-P","有効","-"))</f>
        <v>有効</v>
      </c>
      <c r="AU75" s="85">
        <v>1</v>
      </c>
      <c r="AV75" s="85"/>
      <c r="AW75" s="85" t="str">
        <f t="shared" ref="AW75" si="447">IF($C75="","有効",IF($C75="KOKOMO-S230MGT-P","有効","-"))</f>
        <v>有効</v>
      </c>
      <c r="AX75" s="85">
        <v>1</v>
      </c>
      <c r="AY75" s="85"/>
      <c r="AZ75" s="85" t="str">
        <f t="shared" ref="AZ75" si="448">IF($C75="","有効",IF($C75="KOKOMO-S230MGT-P","有効","-"))</f>
        <v>有効</v>
      </c>
      <c r="BA75" s="85">
        <v>1</v>
      </c>
      <c r="BB75" s="85"/>
      <c r="BC75" s="85" t="str">
        <f t="shared" ref="BC75" si="449">IF($C75="","有効",IF($C75="KOKOMO-S230MGT-P","有効","-"))</f>
        <v>有効</v>
      </c>
      <c r="BD75" s="85">
        <v>1</v>
      </c>
      <c r="BE75" s="85"/>
      <c r="BF75" s="85" t="str">
        <f t="shared" ref="BF75" si="450">IF($C75="","有効",IF($C75="KOKOMO-S230MGT-P","有効","-"))</f>
        <v>有効</v>
      </c>
      <c r="BG75" s="85">
        <v>1</v>
      </c>
      <c r="BH75" s="85"/>
      <c r="BI75" s="85" t="str">
        <f t="shared" ref="BI75" si="451">IF($C75="","有効",IF($C75="KOKOMO-S230MGT-P","有効","-"))</f>
        <v>有効</v>
      </c>
      <c r="BJ75" s="85">
        <v>1</v>
      </c>
      <c r="BK75" s="85"/>
      <c r="BL75" s="85" t="str">
        <f t="shared" ref="BL75" si="452">IF($C75="","有効",IF($C75="KOKOMO-S230MGT-P","有効","-"))</f>
        <v>有効</v>
      </c>
      <c r="BM75" s="85">
        <v>1</v>
      </c>
      <c r="BN75" s="85"/>
      <c r="BO75" s="85" t="str">
        <f t="shared" ref="BO75" si="453">IF($C75="","有効",IF($C75="KOKOMO-S230MGT-P","有効","-"))</f>
        <v>有効</v>
      </c>
      <c r="BP75" s="85">
        <v>1</v>
      </c>
      <c r="BQ75" s="85"/>
      <c r="BR75" s="85" t="str">
        <f t="shared" ref="BR75" si="454">IF($C75="","有効",IF($C75="KOKOMO-S230MGT-P","有効","-"))</f>
        <v>有効</v>
      </c>
      <c r="BS75" s="85">
        <v>1</v>
      </c>
      <c r="BT75" s="85"/>
      <c r="BU75" s="85" t="str">
        <f t="shared" ref="BU75" si="455">IF($C75="","有効",IF($C75="KOKOMO-S230MGT-P","有効","-"))</f>
        <v>有効</v>
      </c>
      <c r="BV75" s="85">
        <v>1</v>
      </c>
      <c r="BW75" s="85"/>
      <c r="BX75" s="85" t="str">
        <f t="shared" ref="BX75" si="456">IF($C75="","有効",IF($C75="KOKOMO-S230MGT-P","有効","-"))</f>
        <v>有効</v>
      </c>
      <c r="BY75" s="85">
        <v>1</v>
      </c>
      <c r="BZ75" s="85"/>
      <c r="CA75" s="85" t="str">
        <f t="shared" ref="CA75" si="457">IF($C75="","有効",IF($C75="KOKOMO-S230MGT-P","有効","-"))</f>
        <v>有効</v>
      </c>
      <c r="CB75" s="85">
        <v>1</v>
      </c>
      <c r="CC75" s="85"/>
      <c r="CD75" s="85" t="str">
        <f t="shared" ref="CD75" si="458">IF($C75="","有効",IF($C75="KOKOMO-S230MGT-P","有効","-"))</f>
        <v>有効</v>
      </c>
      <c r="CE75" s="85">
        <v>1</v>
      </c>
      <c r="CF75" s="85"/>
      <c r="CG75" s="85" t="s">
        <v>196</v>
      </c>
      <c r="CH75" s="85">
        <v>1</v>
      </c>
      <c r="CI75" s="85"/>
      <c r="CJ75" s="85" t="s">
        <v>196</v>
      </c>
      <c r="CK75" s="85">
        <v>1</v>
      </c>
      <c r="CL75" s="85"/>
      <c r="CM75" s="85" t="s">
        <v>196</v>
      </c>
      <c r="CN75" s="85">
        <v>1</v>
      </c>
      <c r="CO75" s="85"/>
      <c r="CP75" s="85" t="s">
        <v>196</v>
      </c>
      <c r="CQ75" s="85">
        <v>1</v>
      </c>
      <c r="CR75" s="85"/>
      <c r="CS75" s="85" t="s">
        <v>196</v>
      </c>
      <c r="CT75" s="85">
        <v>1</v>
      </c>
      <c r="CU75" s="85"/>
      <c r="CV75" s="85" t="s">
        <v>196</v>
      </c>
      <c r="CW75" s="85">
        <v>1</v>
      </c>
      <c r="CX75" s="86"/>
    </row>
    <row r="76" spans="2:102">
      <c r="B76" s="249">
        <v>31</v>
      </c>
      <c r="C76" s="85"/>
      <c r="D76" s="95"/>
      <c r="E76" s="101" t="s">
        <v>207</v>
      </c>
      <c r="F76" s="230" t="s">
        <v>126</v>
      </c>
      <c r="G76" s="85"/>
      <c r="H76" s="176"/>
      <c r="I76" s="85"/>
      <c r="J76" s="230" t="s">
        <v>76</v>
      </c>
      <c r="K76" s="85"/>
      <c r="L76" s="85" t="s">
        <v>76</v>
      </c>
      <c r="M76" s="85" t="s">
        <v>74</v>
      </c>
      <c r="N76" s="94"/>
      <c r="O76" s="94"/>
      <c r="P76" s="85" t="s">
        <v>74</v>
      </c>
      <c r="Q76" s="94"/>
      <c r="R76" s="94"/>
      <c r="S76" s="85" t="s">
        <v>74</v>
      </c>
      <c r="T76" s="94"/>
      <c r="U76" s="94"/>
      <c r="V76" s="85" t="s">
        <v>74</v>
      </c>
      <c r="W76" s="94"/>
      <c r="X76" s="94"/>
      <c r="Y76" s="85" t="s">
        <v>74</v>
      </c>
      <c r="Z76" s="94"/>
      <c r="AA76" s="94"/>
      <c r="AB76" s="85" t="s">
        <v>74</v>
      </c>
      <c r="AC76" s="94"/>
      <c r="AD76" s="94"/>
      <c r="AE76" s="85" t="s">
        <v>74</v>
      </c>
      <c r="AF76" s="94"/>
      <c r="AG76" s="94"/>
      <c r="AH76" s="85" t="s">
        <v>74</v>
      </c>
      <c r="AI76" s="94"/>
      <c r="AJ76" s="94"/>
      <c r="AK76" s="85" t="s">
        <v>74</v>
      </c>
      <c r="AL76" s="94"/>
      <c r="AM76" s="94"/>
      <c r="AN76" s="85" t="s">
        <v>74</v>
      </c>
      <c r="AO76" s="94"/>
      <c r="AP76" s="94"/>
      <c r="AQ76" s="85" t="s">
        <v>74</v>
      </c>
      <c r="AR76" s="94"/>
      <c r="AS76" s="94"/>
      <c r="AT76" s="85" t="s">
        <v>74</v>
      </c>
      <c r="AU76" s="94"/>
      <c r="AV76" s="94"/>
      <c r="AW76" s="85" t="s">
        <v>74</v>
      </c>
      <c r="AX76" s="94"/>
      <c r="AY76" s="94"/>
      <c r="AZ76" s="85" t="s">
        <v>74</v>
      </c>
      <c r="BA76" s="94"/>
      <c r="BB76" s="94"/>
      <c r="BC76" s="85" t="s">
        <v>74</v>
      </c>
      <c r="BD76" s="94"/>
      <c r="BE76" s="94"/>
      <c r="BF76" s="85" t="s">
        <v>74</v>
      </c>
      <c r="BG76" s="94"/>
      <c r="BH76" s="94"/>
      <c r="BI76" s="85" t="s">
        <v>74</v>
      </c>
      <c r="BJ76" s="94"/>
      <c r="BK76" s="94"/>
      <c r="BL76" s="85" t="s">
        <v>74</v>
      </c>
      <c r="BM76" s="94"/>
      <c r="BN76" s="94"/>
      <c r="BO76" s="85" t="s">
        <v>74</v>
      </c>
      <c r="BP76" s="94"/>
      <c r="BQ76" s="94"/>
      <c r="BR76" s="85" t="s">
        <v>74</v>
      </c>
      <c r="BS76" s="94"/>
      <c r="BT76" s="94"/>
      <c r="BU76" s="85" t="s">
        <v>74</v>
      </c>
      <c r="BV76" s="94"/>
      <c r="BW76" s="94"/>
      <c r="BX76" s="85" t="s">
        <v>74</v>
      </c>
      <c r="BY76" s="94"/>
      <c r="BZ76" s="94"/>
      <c r="CA76" s="85" t="s">
        <v>74</v>
      </c>
      <c r="CB76" s="94"/>
      <c r="CC76" s="94"/>
      <c r="CD76" s="85" t="s">
        <v>74</v>
      </c>
      <c r="CE76" s="94"/>
      <c r="CF76" s="94"/>
      <c r="CG76" s="85" t="s">
        <v>74</v>
      </c>
      <c r="CH76" s="94"/>
      <c r="CI76" s="94"/>
      <c r="CJ76" s="85" t="s">
        <v>74</v>
      </c>
      <c r="CK76" s="94"/>
      <c r="CL76" s="94"/>
      <c r="CM76" s="85" t="s">
        <v>74</v>
      </c>
      <c r="CN76" s="94"/>
      <c r="CO76" s="94"/>
      <c r="CP76" s="85" t="s">
        <v>74</v>
      </c>
      <c r="CQ76" s="94"/>
      <c r="CR76" s="94"/>
      <c r="CS76" s="85" t="s">
        <v>74</v>
      </c>
      <c r="CT76" s="94"/>
      <c r="CU76" s="94"/>
      <c r="CV76" s="85" t="s">
        <v>74</v>
      </c>
      <c r="CW76" s="94"/>
      <c r="CX76" s="102"/>
    </row>
    <row r="77" spans="2:102">
      <c r="B77" s="249"/>
      <c r="C77" s="85"/>
      <c r="D77" s="103" t="str">
        <f>IF(D76="","",
_xlfn.TEXTJOIN("/",TRUE,
_xlfn.XLOOKUP(D76,'1.組織構成'!$B$21:$B$40,'1.組織構成'!$C$21:$F$40)
))</f>
        <v/>
      </c>
      <c r="E77" s="85"/>
      <c r="F77" s="231"/>
      <c r="G77" s="85"/>
      <c r="H77" s="176"/>
      <c r="I77" s="85"/>
      <c r="J77" s="231"/>
      <c r="K77" s="85"/>
      <c r="L77" s="85">
        <v>32768</v>
      </c>
      <c r="M77" s="85" t="s">
        <v>74</v>
      </c>
      <c r="N77" s="85">
        <v>1</v>
      </c>
      <c r="O77" s="85"/>
      <c r="P77" s="85" t="s">
        <v>74</v>
      </c>
      <c r="Q77" s="85">
        <v>1</v>
      </c>
      <c r="R77" s="85"/>
      <c r="S77" s="85" t="s">
        <v>74</v>
      </c>
      <c r="T77" s="85">
        <v>1</v>
      </c>
      <c r="U77" s="85"/>
      <c r="V77" s="85" t="s">
        <v>74</v>
      </c>
      <c r="W77" s="85">
        <v>1</v>
      </c>
      <c r="X77" s="85"/>
      <c r="Y77" s="85" t="s">
        <v>74</v>
      </c>
      <c r="Z77" s="85">
        <v>1</v>
      </c>
      <c r="AA77" s="85"/>
      <c r="AB77" s="85" t="s">
        <v>74</v>
      </c>
      <c r="AC77" s="85">
        <v>1</v>
      </c>
      <c r="AD77" s="85"/>
      <c r="AE77" s="85" t="s">
        <v>74</v>
      </c>
      <c r="AF77" s="85">
        <v>1</v>
      </c>
      <c r="AG77" s="85"/>
      <c r="AH77" s="85" t="s">
        <v>74</v>
      </c>
      <c r="AI77" s="85">
        <v>1</v>
      </c>
      <c r="AJ77" s="85"/>
      <c r="AK77" s="85" t="str">
        <f t="shared" ref="AK77" si="459">IF($C77="","有効",IF($C77="KOKOMO-S230MGT-P","有効","-"))</f>
        <v>有効</v>
      </c>
      <c r="AL77" s="85">
        <v>1</v>
      </c>
      <c r="AM77" s="85"/>
      <c r="AN77" s="85" t="str">
        <f t="shared" ref="AN77" si="460">IF($C77="","有効",IF($C77="KOKOMO-S230MGT-P","有効","-"))</f>
        <v>有効</v>
      </c>
      <c r="AO77" s="85">
        <v>1</v>
      </c>
      <c r="AP77" s="85"/>
      <c r="AQ77" s="85" t="str">
        <f t="shared" ref="AQ77" si="461">IF($C77="","有効",IF($C77="KOKOMO-S230MGT-P","有効","-"))</f>
        <v>有効</v>
      </c>
      <c r="AR77" s="85">
        <v>1</v>
      </c>
      <c r="AS77" s="85"/>
      <c r="AT77" s="85" t="str">
        <f t="shared" ref="AT77" si="462">IF($C77="","有効",IF($C77="KOKOMO-S230MGT-P","有効","-"))</f>
        <v>有効</v>
      </c>
      <c r="AU77" s="85">
        <v>1</v>
      </c>
      <c r="AV77" s="85"/>
      <c r="AW77" s="85" t="str">
        <f t="shared" ref="AW77" si="463">IF($C77="","有効",IF($C77="KOKOMO-S230MGT-P","有効","-"))</f>
        <v>有効</v>
      </c>
      <c r="AX77" s="85">
        <v>1</v>
      </c>
      <c r="AY77" s="85"/>
      <c r="AZ77" s="85" t="str">
        <f t="shared" ref="AZ77" si="464">IF($C77="","有効",IF($C77="KOKOMO-S230MGT-P","有効","-"))</f>
        <v>有効</v>
      </c>
      <c r="BA77" s="85">
        <v>1</v>
      </c>
      <c r="BB77" s="85"/>
      <c r="BC77" s="85" t="str">
        <f t="shared" ref="BC77" si="465">IF($C77="","有効",IF($C77="KOKOMO-S230MGT-P","有効","-"))</f>
        <v>有効</v>
      </c>
      <c r="BD77" s="85">
        <v>1</v>
      </c>
      <c r="BE77" s="85"/>
      <c r="BF77" s="85" t="str">
        <f t="shared" ref="BF77" si="466">IF($C77="","有効",IF($C77="KOKOMO-S230MGT-P","有効","-"))</f>
        <v>有効</v>
      </c>
      <c r="BG77" s="85">
        <v>1</v>
      </c>
      <c r="BH77" s="85"/>
      <c r="BI77" s="85" t="str">
        <f t="shared" ref="BI77" si="467">IF($C77="","有効",IF($C77="KOKOMO-S230MGT-P","有効","-"))</f>
        <v>有効</v>
      </c>
      <c r="BJ77" s="85">
        <v>1</v>
      </c>
      <c r="BK77" s="85"/>
      <c r="BL77" s="85" t="str">
        <f t="shared" ref="BL77" si="468">IF($C77="","有効",IF($C77="KOKOMO-S230MGT-P","有効","-"))</f>
        <v>有効</v>
      </c>
      <c r="BM77" s="85">
        <v>1</v>
      </c>
      <c r="BN77" s="85"/>
      <c r="BO77" s="85" t="str">
        <f t="shared" ref="BO77" si="469">IF($C77="","有効",IF($C77="KOKOMO-S230MGT-P","有効","-"))</f>
        <v>有効</v>
      </c>
      <c r="BP77" s="85">
        <v>1</v>
      </c>
      <c r="BQ77" s="85"/>
      <c r="BR77" s="85" t="str">
        <f t="shared" ref="BR77" si="470">IF($C77="","有効",IF($C77="KOKOMO-S230MGT-P","有効","-"))</f>
        <v>有効</v>
      </c>
      <c r="BS77" s="85">
        <v>1</v>
      </c>
      <c r="BT77" s="85"/>
      <c r="BU77" s="85" t="str">
        <f t="shared" ref="BU77" si="471">IF($C77="","有効",IF($C77="KOKOMO-S230MGT-P","有効","-"))</f>
        <v>有効</v>
      </c>
      <c r="BV77" s="85">
        <v>1</v>
      </c>
      <c r="BW77" s="85"/>
      <c r="BX77" s="85" t="str">
        <f t="shared" ref="BX77" si="472">IF($C77="","有効",IF($C77="KOKOMO-S230MGT-P","有効","-"))</f>
        <v>有効</v>
      </c>
      <c r="BY77" s="85">
        <v>1</v>
      </c>
      <c r="BZ77" s="85"/>
      <c r="CA77" s="85" t="str">
        <f t="shared" ref="CA77" si="473">IF($C77="","有効",IF($C77="KOKOMO-S230MGT-P","有効","-"))</f>
        <v>有効</v>
      </c>
      <c r="CB77" s="85">
        <v>1</v>
      </c>
      <c r="CC77" s="85"/>
      <c r="CD77" s="85" t="str">
        <f t="shared" ref="CD77" si="474">IF($C77="","有効",IF($C77="KOKOMO-S230MGT-P","有効","-"))</f>
        <v>有効</v>
      </c>
      <c r="CE77" s="85">
        <v>1</v>
      </c>
      <c r="CF77" s="85"/>
      <c r="CG77" s="85" t="s">
        <v>196</v>
      </c>
      <c r="CH77" s="85">
        <v>1</v>
      </c>
      <c r="CI77" s="85"/>
      <c r="CJ77" s="85" t="s">
        <v>196</v>
      </c>
      <c r="CK77" s="85">
        <v>1</v>
      </c>
      <c r="CL77" s="85"/>
      <c r="CM77" s="85" t="s">
        <v>196</v>
      </c>
      <c r="CN77" s="85">
        <v>1</v>
      </c>
      <c r="CO77" s="85"/>
      <c r="CP77" s="85" t="s">
        <v>196</v>
      </c>
      <c r="CQ77" s="85">
        <v>1</v>
      </c>
      <c r="CR77" s="85"/>
      <c r="CS77" s="85" t="s">
        <v>196</v>
      </c>
      <c r="CT77" s="85">
        <v>1</v>
      </c>
      <c r="CU77" s="85"/>
      <c r="CV77" s="85" t="s">
        <v>196</v>
      </c>
      <c r="CW77" s="85">
        <v>1</v>
      </c>
      <c r="CX77" s="86"/>
    </row>
    <row r="78" spans="2:102">
      <c r="B78" s="249">
        <v>32</v>
      </c>
      <c r="C78" s="85"/>
      <c r="D78" s="95"/>
      <c r="E78" s="101" t="s">
        <v>207</v>
      </c>
      <c r="F78" s="230" t="s">
        <v>126</v>
      </c>
      <c r="G78" s="85"/>
      <c r="H78" s="176"/>
      <c r="I78" s="85"/>
      <c r="J78" s="230" t="s">
        <v>76</v>
      </c>
      <c r="K78" s="85"/>
      <c r="L78" s="85" t="s">
        <v>76</v>
      </c>
      <c r="M78" s="85" t="s">
        <v>74</v>
      </c>
      <c r="N78" s="94"/>
      <c r="O78" s="94"/>
      <c r="P78" s="85" t="s">
        <v>74</v>
      </c>
      <c r="Q78" s="94"/>
      <c r="R78" s="94"/>
      <c r="S78" s="85" t="s">
        <v>74</v>
      </c>
      <c r="T78" s="94"/>
      <c r="U78" s="94"/>
      <c r="V78" s="85" t="s">
        <v>74</v>
      </c>
      <c r="W78" s="94"/>
      <c r="X78" s="94"/>
      <c r="Y78" s="85" t="s">
        <v>74</v>
      </c>
      <c r="Z78" s="94"/>
      <c r="AA78" s="94"/>
      <c r="AB78" s="85" t="s">
        <v>74</v>
      </c>
      <c r="AC78" s="94"/>
      <c r="AD78" s="94"/>
      <c r="AE78" s="85" t="s">
        <v>74</v>
      </c>
      <c r="AF78" s="94"/>
      <c r="AG78" s="94"/>
      <c r="AH78" s="85" t="s">
        <v>74</v>
      </c>
      <c r="AI78" s="94"/>
      <c r="AJ78" s="94"/>
      <c r="AK78" s="85" t="s">
        <v>74</v>
      </c>
      <c r="AL78" s="94"/>
      <c r="AM78" s="94"/>
      <c r="AN78" s="85" t="s">
        <v>74</v>
      </c>
      <c r="AO78" s="94"/>
      <c r="AP78" s="94"/>
      <c r="AQ78" s="85" t="s">
        <v>74</v>
      </c>
      <c r="AR78" s="94"/>
      <c r="AS78" s="94"/>
      <c r="AT78" s="85" t="s">
        <v>74</v>
      </c>
      <c r="AU78" s="94"/>
      <c r="AV78" s="94"/>
      <c r="AW78" s="85" t="s">
        <v>74</v>
      </c>
      <c r="AX78" s="94"/>
      <c r="AY78" s="94"/>
      <c r="AZ78" s="85" t="s">
        <v>74</v>
      </c>
      <c r="BA78" s="94"/>
      <c r="BB78" s="94"/>
      <c r="BC78" s="85" t="s">
        <v>74</v>
      </c>
      <c r="BD78" s="94"/>
      <c r="BE78" s="94"/>
      <c r="BF78" s="85" t="s">
        <v>74</v>
      </c>
      <c r="BG78" s="94"/>
      <c r="BH78" s="94"/>
      <c r="BI78" s="85" t="s">
        <v>74</v>
      </c>
      <c r="BJ78" s="94"/>
      <c r="BK78" s="94"/>
      <c r="BL78" s="85" t="s">
        <v>74</v>
      </c>
      <c r="BM78" s="94"/>
      <c r="BN78" s="94"/>
      <c r="BO78" s="85" t="s">
        <v>74</v>
      </c>
      <c r="BP78" s="94"/>
      <c r="BQ78" s="94"/>
      <c r="BR78" s="85" t="s">
        <v>74</v>
      </c>
      <c r="BS78" s="94"/>
      <c r="BT78" s="94"/>
      <c r="BU78" s="85" t="s">
        <v>74</v>
      </c>
      <c r="BV78" s="94"/>
      <c r="BW78" s="94"/>
      <c r="BX78" s="85" t="s">
        <v>74</v>
      </c>
      <c r="BY78" s="94"/>
      <c r="BZ78" s="94"/>
      <c r="CA78" s="85" t="s">
        <v>74</v>
      </c>
      <c r="CB78" s="94"/>
      <c r="CC78" s="94"/>
      <c r="CD78" s="85" t="s">
        <v>74</v>
      </c>
      <c r="CE78" s="94"/>
      <c r="CF78" s="94"/>
      <c r="CG78" s="85" t="s">
        <v>74</v>
      </c>
      <c r="CH78" s="94"/>
      <c r="CI78" s="94"/>
      <c r="CJ78" s="85" t="s">
        <v>74</v>
      </c>
      <c r="CK78" s="94"/>
      <c r="CL78" s="94"/>
      <c r="CM78" s="85" t="s">
        <v>74</v>
      </c>
      <c r="CN78" s="94"/>
      <c r="CO78" s="94"/>
      <c r="CP78" s="85" t="s">
        <v>74</v>
      </c>
      <c r="CQ78" s="94"/>
      <c r="CR78" s="94"/>
      <c r="CS78" s="85" t="s">
        <v>74</v>
      </c>
      <c r="CT78" s="94"/>
      <c r="CU78" s="94"/>
      <c r="CV78" s="85" t="s">
        <v>74</v>
      </c>
      <c r="CW78" s="94"/>
      <c r="CX78" s="102"/>
    </row>
    <row r="79" spans="2:102">
      <c r="B79" s="249"/>
      <c r="C79" s="85"/>
      <c r="D79" s="103" t="str">
        <f>IF(D78="","",
_xlfn.TEXTJOIN("/",TRUE,
_xlfn.XLOOKUP(D78,'1.組織構成'!$B$21:$B$40,'1.組織構成'!$C$21:$F$40)
))</f>
        <v/>
      </c>
      <c r="E79" s="85"/>
      <c r="F79" s="231"/>
      <c r="G79" s="85"/>
      <c r="H79" s="176"/>
      <c r="I79" s="85"/>
      <c r="J79" s="231"/>
      <c r="K79" s="85"/>
      <c r="L79" s="85">
        <v>32768</v>
      </c>
      <c r="M79" s="85" t="s">
        <v>74</v>
      </c>
      <c r="N79" s="85">
        <v>1</v>
      </c>
      <c r="O79" s="85"/>
      <c r="P79" s="85" t="s">
        <v>74</v>
      </c>
      <c r="Q79" s="85">
        <v>1</v>
      </c>
      <c r="R79" s="85"/>
      <c r="S79" s="85" t="s">
        <v>74</v>
      </c>
      <c r="T79" s="85">
        <v>1</v>
      </c>
      <c r="U79" s="85"/>
      <c r="V79" s="85" t="s">
        <v>74</v>
      </c>
      <c r="W79" s="85">
        <v>1</v>
      </c>
      <c r="X79" s="85"/>
      <c r="Y79" s="85" t="s">
        <v>74</v>
      </c>
      <c r="Z79" s="85">
        <v>1</v>
      </c>
      <c r="AA79" s="85"/>
      <c r="AB79" s="85" t="s">
        <v>74</v>
      </c>
      <c r="AC79" s="85">
        <v>1</v>
      </c>
      <c r="AD79" s="85"/>
      <c r="AE79" s="85" t="s">
        <v>74</v>
      </c>
      <c r="AF79" s="85">
        <v>1</v>
      </c>
      <c r="AG79" s="85"/>
      <c r="AH79" s="85" t="s">
        <v>74</v>
      </c>
      <c r="AI79" s="85">
        <v>1</v>
      </c>
      <c r="AJ79" s="85"/>
      <c r="AK79" s="85" t="str">
        <f t="shared" ref="AK79" si="475">IF($C79="","有効",IF($C79="KOKOMO-S230MGT-P","有効","-"))</f>
        <v>有効</v>
      </c>
      <c r="AL79" s="85">
        <v>1</v>
      </c>
      <c r="AM79" s="85"/>
      <c r="AN79" s="85" t="str">
        <f t="shared" ref="AN79" si="476">IF($C79="","有効",IF($C79="KOKOMO-S230MGT-P","有効","-"))</f>
        <v>有効</v>
      </c>
      <c r="AO79" s="85">
        <v>1</v>
      </c>
      <c r="AP79" s="85"/>
      <c r="AQ79" s="85" t="str">
        <f t="shared" ref="AQ79" si="477">IF($C79="","有効",IF($C79="KOKOMO-S230MGT-P","有効","-"))</f>
        <v>有効</v>
      </c>
      <c r="AR79" s="85">
        <v>1</v>
      </c>
      <c r="AS79" s="85"/>
      <c r="AT79" s="85" t="str">
        <f t="shared" ref="AT79" si="478">IF($C79="","有効",IF($C79="KOKOMO-S230MGT-P","有効","-"))</f>
        <v>有効</v>
      </c>
      <c r="AU79" s="85">
        <v>1</v>
      </c>
      <c r="AV79" s="85"/>
      <c r="AW79" s="85" t="str">
        <f t="shared" ref="AW79" si="479">IF($C79="","有効",IF($C79="KOKOMO-S230MGT-P","有効","-"))</f>
        <v>有効</v>
      </c>
      <c r="AX79" s="85">
        <v>1</v>
      </c>
      <c r="AY79" s="85"/>
      <c r="AZ79" s="85" t="str">
        <f t="shared" ref="AZ79" si="480">IF($C79="","有効",IF($C79="KOKOMO-S230MGT-P","有効","-"))</f>
        <v>有効</v>
      </c>
      <c r="BA79" s="85">
        <v>1</v>
      </c>
      <c r="BB79" s="85"/>
      <c r="BC79" s="85" t="str">
        <f t="shared" ref="BC79" si="481">IF($C79="","有効",IF($C79="KOKOMO-S230MGT-P","有効","-"))</f>
        <v>有効</v>
      </c>
      <c r="BD79" s="85">
        <v>1</v>
      </c>
      <c r="BE79" s="85"/>
      <c r="BF79" s="85" t="str">
        <f t="shared" ref="BF79" si="482">IF($C79="","有効",IF($C79="KOKOMO-S230MGT-P","有効","-"))</f>
        <v>有効</v>
      </c>
      <c r="BG79" s="85">
        <v>1</v>
      </c>
      <c r="BH79" s="85"/>
      <c r="BI79" s="85" t="str">
        <f t="shared" ref="BI79" si="483">IF($C79="","有効",IF($C79="KOKOMO-S230MGT-P","有効","-"))</f>
        <v>有効</v>
      </c>
      <c r="BJ79" s="85">
        <v>1</v>
      </c>
      <c r="BK79" s="85"/>
      <c r="BL79" s="85" t="str">
        <f t="shared" ref="BL79" si="484">IF($C79="","有効",IF($C79="KOKOMO-S230MGT-P","有効","-"))</f>
        <v>有効</v>
      </c>
      <c r="BM79" s="85">
        <v>1</v>
      </c>
      <c r="BN79" s="85"/>
      <c r="BO79" s="85" t="str">
        <f t="shared" ref="BO79" si="485">IF($C79="","有効",IF($C79="KOKOMO-S230MGT-P","有効","-"))</f>
        <v>有効</v>
      </c>
      <c r="BP79" s="85">
        <v>1</v>
      </c>
      <c r="BQ79" s="85"/>
      <c r="BR79" s="85" t="str">
        <f t="shared" ref="BR79" si="486">IF($C79="","有効",IF($C79="KOKOMO-S230MGT-P","有効","-"))</f>
        <v>有効</v>
      </c>
      <c r="BS79" s="85">
        <v>1</v>
      </c>
      <c r="BT79" s="85"/>
      <c r="BU79" s="85" t="str">
        <f t="shared" ref="BU79" si="487">IF($C79="","有効",IF($C79="KOKOMO-S230MGT-P","有効","-"))</f>
        <v>有効</v>
      </c>
      <c r="BV79" s="85">
        <v>1</v>
      </c>
      <c r="BW79" s="85"/>
      <c r="BX79" s="85" t="str">
        <f t="shared" ref="BX79" si="488">IF($C79="","有効",IF($C79="KOKOMO-S230MGT-P","有効","-"))</f>
        <v>有効</v>
      </c>
      <c r="BY79" s="85">
        <v>1</v>
      </c>
      <c r="BZ79" s="85"/>
      <c r="CA79" s="85" t="str">
        <f t="shared" ref="CA79" si="489">IF($C79="","有効",IF($C79="KOKOMO-S230MGT-P","有効","-"))</f>
        <v>有効</v>
      </c>
      <c r="CB79" s="85">
        <v>1</v>
      </c>
      <c r="CC79" s="85"/>
      <c r="CD79" s="85" t="str">
        <f t="shared" ref="CD79" si="490">IF($C79="","有効",IF($C79="KOKOMO-S230MGT-P","有効","-"))</f>
        <v>有効</v>
      </c>
      <c r="CE79" s="85">
        <v>1</v>
      </c>
      <c r="CF79" s="85"/>
      <c r="CG79" s="85" t="s">
        <v>196</v>
      </c>
      <c r="CH79" s="85">
        <v>1</v>
      </c>
      <c r="CI79" s="85"/>
      <c r="CJ79" s="85" t="s">
        <v>196</v>
      </c>
      <c r="CK79" s="85">
        <v>1</v>
      </c>
      <c r="CL79" s="85"/>
      <c r="CM79" s="85" t="s">
        <v>196</v>
      </c>
      <c r="CN79" s="85">
        <v>1</v>
      </c>
      <c r="CO79" s="85"/>
      <c r="CP79" s="85" t="s">
        <v>196</v>
      </c>
      <c r="CQ79" s="85">
        <v>1</v>
      </c>
      <c r="CR79" s="85"/>
      <c r="CS79" s="85" t="s">
        <v>196</v>
      </c>
      <c r="CT79" s="85">
        <v>1</v>
      </c>
      <c r="CU79" s="85"/>
      <c r="CV79" s="85" t="s">
        <v>196</v>
      </c>
      <c r="CW79" s="85">
        <v>1</v>
      </c>
      <c r="CX79" s="86"/>
    </row>
    <row r="80" spans="2:102">
      <c r="B80" s="249">
        <v>33</v>
      </c>
      <c r="C80" s="85"/>
      <c r="D80" s="95"/>
      <c r="E80" s="101" t="s">
        <v>207</v>
      </c>
      <c r="F80" s="230" t="s">
        <v>126</v>
      </c>
      <c r="G80" s="85"/>
      <c r="H80" s="176"/>
      <c r="I80" s="85"/>
      <c r="J80" s="230" t="s">
        <v>76</v>
      </c>
      <c r="K80" s="85"/>
      <c r="L80" s="85" t="s">
        <v>76</v>
      </c>
      <c r="M80" s="85" t="s">
        <v>74</v>
      </c>
      <c r="N80" s="94"/>
      <c r="O80" s="94"/>
      <c r="P80" s="85" t="s">
        <v>74</v>
      </c>
      <c r="Q80" s="94"/>
      <c r="R80" s="94"/>
      <c r="S80" s="85" t="s">
        <v>74</v>
      </c>
      <c r="T80" s="94"/>
      <c r="U80" s="94"/>
      <c r="V80" s="85" t="s">
        <v>74</v>
      </c>
      <c r="W80" s="94"/>
      <c r="X80" s="94"/>
      <c r="Y80" s="85" t="s">
        <v>74</v>
      </c>
      <c r="Z80" s="94"/>
      <c r="AA80" s="94"/>
      <c r="AB80" s="85" t="s">
        <v>74</v>
      </c>
      <c r="AC80" s="94"/>
      <c r="AD80" s="94"/>
      <c r="AE80" s="85" t="s">
        <v>74</v>
      </c>
      <c r="AF80" s="94"/>
      <c r="AG80" s="94"/>
      <c r="AH80" s="85" t="s">
        <v>74</v>
      </c>
      <c r="AI80" s="94"/>
      <c r="AJ80" s="94"/>
      <c r="AK80" s="85" t="s">
        <v>74</v>
      </c>
      <c r="AL80" s="94"/>
      <c r="AM80" s="94"/>
      <c r="AN80" s="85" t="s">
        <v>74</v>
      </c>
      <c r="AO80" s="94"/>
      <c r="AP80" s="94"/>
      <c r="AQ80" s="85" t="s">
        <v>74</v>
      </c>
      <c r="AR80" s="94"/>
      <c r="AS80" s="94"/>
      <c r="AT80" s="85" t="s">
        <v>74</v>
      </c>
      <c r="AU80" s="94"/>
      <c r="AV80" s="94"/>
      <c r="AW80" s="85" t="s">
        <v>74</v>
      </c>
      <c r="AX80" s="94"/>
      <c r="AY80" s="94"/>
      <c r="AZ80" s="85" t="s">
        <v>74</v>
      </c>
      <c r="BA80" s="94"/>
      <c r="BB80" s="94"/>
      <c r="BC80" s="85" t="s">
        <v>74</v>
      </c>
      <c r="BD80" s="94"/>
      <c r="BE80" s="94"/>
      <c r="BF80" s="85" t="s">
        <v>74</v>
      </c>
      <c r="BG80" s="94"/>
      <c r="BH80" s="94"/>
      <c r="BI80" s="85" t="s">
        <v>74</v>
      </c>
      <c r="BJ80" s="94"/>
      <c r="BK80" s="94"/>
      <c r="BL80" s="85" t="s">
        <v>74</v>
      </c>
      <c r="BM80" s="94"/>
      <c r="BN80" s="94"/>
      <c r="BO80" s="85" t="s">
        <v>74</v>
      </c>
      <c r="BP80" s="94"/>
      <c r="BQ80" s="94"/>
      <c r="BR80" s="85" t="s">
        <v>74</v>
      </c>
      <c r="BS80" s="94"/>
      <c r="BT80" s="94"/>
      <c r="BU80" s="85" t="s">
        <v>74</v>
      </c>
      <c r="BV80" s="94"/>
      <c r="BW80" s="94"/>
      <c r="BX80" s="85" t="s">
        <v>74</v>
      </c>
      <c r="BY80" s="94"/>
      <c r="BZ80" s="94"/>
      <c r="CA80" s="85" t="s">
        <v>74</v>
      </c>
      <c r="CB80" s="94"/>
      <c r="CC80" s="94"/>
      <c r="CD80" s="85" t="s">
        <v>74</v>
      </c>
      <c r="CE80" s="94"/>
      <c r="CF80" s="94"/>
      <c r="CG80" s="85" t="s">
        <v>74</v>
      </c>
      <c r="CH80" s="94"/>
      <c r="CI80" s="94"/>
      <c r="CJ80" s="85" t="s">
        <v>74</v>
      </c>
      <c r="CK80" s="94"/>
      <c r="CL80" s="94"/>
      <c r="CM80" s="85" t="s">
        <v>74</v>
      </c>
      <c r="CN80" s="94"/>
      <c r="CO80" s="94"/>
      <c r="CP80" s="85" t="s">
        <v>74</v>
      </c>
      <c r="CQ80" s="94"/>
      <c r="CR80" s="94"/>
      <c r="CS80" s="85" t="s">
        <v>74</v>
      </c>
      <c r="CT80" s="94"/>
      <c r="CU80" s="94"/>
      <c r="CV80" s="85" t="s">
        <v>74</v>
      </c>
      <c r="CW80" s="94"/>
      <c r="CX80" s="102"/>
    </row>
    <row r="81" spans="2:102">
      <c r="B81" s="249"/>
      <c r="C81" s="85"/>
      <c r="D81" s="103" t="str">
        <f>IF(D80="","",
_xlfn.TEXTJOIN("/",TRUE,
_xlfn.XLOOKUP(D80,'1.組織構成'!$B$21:$B$40,'1.組織構成'!$C$21:$F$40)
))</f>
        <v/>
      </c>
      <c r="E81" s="85"/>
      <c r="F81" s="231"/>
      <c r="G81" s="85"/>
      <c r="H81" s="176"/>
      <c r="I81" s="85"/>
      <c r="J81" s="231"/>
      <c r="K81" s="85"/>
      <c r="L81" s="85">
        <v>32768</v>
      </c>
      <c r="M81" s="85" t="s">
        <v>74</v>
      </c>
      <c r="N81" s="85">
        <v>1</v>
      </c>
      <c r="O81" s="85"/>
      <c r="P81" s="85" t="s">
        <v>74</v>
      </c>
      <c r="Q81" s="85">
        <v>1</v>
      </c>
      <c r="R81" s="85"/>
      <c r="S81" s="85" t="s">
        <v>74</v>
      </c>
      <c r="T81" s="85">
        <v>1</v>
      </c>
      <c r="U81" s="85"/>
      <c r="V81" s="85" t="s">
        <v>74</v>
      </c>
      <c r="W81" s="85">
        <v>1</v>
      </c>
      <c r="X81" s="85"/>
      <c r="Y81" s="85" t="s">
        <v>74</v>
      </c>
      <c r="Z81" s="85">
        <v>1</v>
      </c>
      <c r="AA81" s="85"/>
      <c r="AB81" s="85" t="s">
        <v>74</v>
      </c>
      <c r="AC81" s="85">
        <v>1</v>
      </c>
      <c r="AD81" s="85"/>
      <c r="AE81" s="85" t="s">
        <v>74</v>
      </c>
      <c r="AF81" s="85">
        <v>1</v>
      </c>
      <c r="AG81" s="85"/>
      <c r="AH81" s="85" t="s">
        <v>74</v>
      </c>
      <c r="AI81" s="85">
        <v>1</v>
      </c>
      <c r="AJ81" s="85"/>
      <c r="AK81" s="85" t="str">
        <f t="shared" ref="AK81" si="491">IF($C81="","有効",IF($C81="KOKOMO-S230MGT-P","有効","-"))</f>
        <v>有効</v>
      </c>
      <c r="AL81" s="85">
        <v>1</v>
      </c>
      <c r="AM81" s="85"/>
      <c r="AN81" s="85" t="str">
        <f t="shared" ref="AN81" si="492">IF($C81="","有効",IF($C81="KOKOMO-S230MGT-P","有効","-"))</f>
        <v>有効</v>
      </c>
      <c r="AO81" s="85">
        <v>1</v>
      </c>
      <c r="AP81" s="85"/>
      <c r="AQ81" s="85" t="str">
        <f t="shared" ref="AQ81" si="493">IF($C81="","有効",IF($C81="KOKOMO-S230MGT-P","有効","-"))</f>
        <v>有効</v>
      </c>
      <c r="AR81" s="85">
        <v>1</v>
      </c>
      <c r="AS81" s="85"/>
      <c r="AT81" s="85" t="str">
        <f t="shared" ref="AT81" si="494">IF($C81="","有効",IF($C81="KOKOMO-S230MGT-P","有効","-"))</f>
        <v>有効</v>
      </c>
      <c r="AU81" s="85">
        <v>1</v>
      </c>
      <c r="AV81" s="85"/>
      <c r="AW81" s="85" t="str">
        <f t="shared" ref="AW81" si="495">IF($C81="","有効",IF($C81="KOKOMO-S230MGT-P","有効","-"))</f>
        <v>有効</v>
      </c>
      <c r="AX81" s="85">
        <v>1</v>
      </c>
      <c r="AY81" s="85"/>
      <c r="AZ81" s="85" t="str">
        <f t="shared" ref="AZ81" si="496">IF($C81="","有効",IF($C81="KOKOMO-S230MGT-P","有効","-"))</f>
        <v>有効</v>
      </c>
      <c r="BA81" s="85">
        <v>1</v>
      </c>
      <c r="BB81" s="85"/>
      <c r="BC81" s="85" t="str">
        <f t="shared" ref="BC81" si="497">IF($C81="","有効",IF($C81="KOKOMO-S230MGT-P","有効","-"))</f>
        <v>有効</v>
      </c>
      <c r="BD81" s="85">
        <v>1</v>
      </c>
      <c r="BE81" s="85"/>
      <c r="BF81" s="85" t="str">
        <f t="shared" ref="BF81" si="498">IF($C81="","有効",IF($C81="KOKOMO-S230MGT-P","有効","-"))</f>
        <v>有効</v>
      </c>
      <c r="BG81" s="85">
        <v>1</v>
      </c>
      <c r="BH81" s="85"/>
      <c r="BI81" s="85" t="str">
        <f t="shared" ref="BI81" si="499">IF($C81="","有効",IF($C81="KOKOMO-S230MGT-P","有効","-"))</f>
        <v>有効</v>
      </c>
      <c r="BJ81" s="85">
        <v>1</v>
      </c>
      <c r="BK81" s="85"/>
      <c r="BL81" s="85" t="str">
        <f t="shared" ref="BL81" si="500">IF($C81="","有効",IF($C81="KOKOMO-S230MGT-P","有効","-"))</f>
        <v>有効</v>
      </c>
      <c r="BM81" s="85">
        <v>1</v>
      </c>
      <c r="BN81" s="85"/>
      <c r="BO81" s="85" t="str">
        <f t="shared" ref="BO81" si="501">IF($C81="","有効",IF($C81="KOKOMO-S230MGT-P","有効","-"))</f>
        <v>有効</v>
      </c>
      <c r="BP81" s="85">
        <v>1</v>
      </c>
      <c r="BQ81" s="85"/>
      <c r="BR81" s="85" t="str">
        <f t="shared" ref="BR81" si="502">IF($C81="","有効",IF($C81="KOKOMO-S230MGT-P","有効","-"))</f>
        <v>有効</v>
      </c>
      <c r="BS81" s="85">
        <v>1</v>
      </c>
      <c r="BT81" s="85"/>
      <c r="BU81" s="85" t="str">
        <f t="shared" ref="BU81" si="503">IF($C81="","有効",IF($C81="KOKOMO-S230MGT-P","有効","-"))</f>
        <v>有効</v>
      </c>
      <c r="BV81" s="85">
        <v>1</v>
      </c>
      <c r="BW81" s="85"/>
      <c r="BX81" s="85" t="str">
        <f t="shared" ref="BX81" si="504">IF($C81="","有効",IF($C81="KOKOMO-S230MGT-P","有効","-"))</f>
        <v>有効</v>
      </c>
      <c r="BY81" s="85">
        <v>1</v>
      </c>
      <c r="BZ81" s="85"/>
      <c r="CA81" s="85" t="str">
        <f t="shared" ref="CA81" si="505">IF($C81="","有効",IF($C81="KOKOMO-S230MGT-P","有効","-"))</f>
        <v>有効</v>
      </c>
      <c r="CB81" s="85">
        <v>1</v>
      </c>
      <c r="CC81" s="85"/>
      <c r="CD81" s="85" t="str">
        <f t="shared" ref="CD81" si="506">IF($C81="","有効",IF($C81="KOKOMO-S230MGT-P","有効","-"))</f>
        <v>有効</v>
      </c>
      <c r="CE81" s="85">
        <v>1</v>
      </c>
      <c r="CF81" s="85"/>
      <c r="CG81" s="85" t="s">
        <v>196</v>
      </c>
      <c r="CH81" s="85">
        <v>1</v>
      </c>
      <c r="CI81" s="85"/>
      <c r="CJ81" s="85" t="s">
        <v>196</v>
      </c>
      <c r="CK81" s="85">
        <v>1</v>
      </c>
      <c r="CL81" s="85"/>
      <c r="CM81" s="85" t="s">
        <v>196</v>
      </c>
      <c r="CN81" s="85">
        <v>1</v>
      </c>
      <c r="CO81" s="85"/>
      <c r="CP81" s="85" t="s">
        <v>196</v>
      </c>
      <c r="CQ81" s="85">
        <v>1</v>
      </c>
      <c r="CR81" s="85"/>
      <c r="CS81" s="85" t="s">
        <v>196</v>
      </c>
      <c r="CT81" s="85">
        <v>1</v>
      </c>
      <c r="CU81" s="85"/>
      <c r="CV81" s="85" t="s">
        <v>196</v>
      </c>
      <c r="CW81" s="85">
        <v>1</v>
      </c>
      <c r="CX81" s="86"/>
    </row>
    <row r="82" spans="2:102">
      <c r="B82" s="249">
        <v>34</v>
      </c>
      <c r="C82" s="85"/>
      <c r="D82" s="95"/>
      <c r="E82" s="101" t="s">
        <v>207</v>
      </c>
      <c r="F82" s="230" t="s">
        <v>126</v>
      </c>
      <c r="G82" s="85"/>
      <c r="H82" s="176"/>
      <c r="I82" s="85"/>
      <c r="J82" s="230" t="s">
        <v>76</v>
      </c>
      <c r="K82" s="85"/>
      <c r="L82" s="85" t="s">
        <v>76</v>
      </c>
      <c r="M82" s="85" t="s">
        <v>74</v>
      </c>
      <c r="N82" s="94"/>
      <c r="O82" s="94"/>
      <c r="P82" s="85" t="s">
        <v>74</v>
      </c>
      <c r="Q82" s="94"/>
      <c r="R82" s="94"/>
      <c r="S82" s="85" t="s">
        <v>74</v>
      </c>
      <c r="T82" s="94"/>
      <c r="U82" s="94"/>
      <c r="V82" s="85" t="s">
        <v>74</v>
      </c>
      <c r="W82" s="94"/>
      <c r="X82" s="94"/>
      <c r="Y82" s="85" t="s">
        <v>74</v>
      </c>
      <c r="Z82" s="94"/>
      <c r="AA82" s="94"/>
      <c r="AB82" s="85" t="s">
        <v>74</v>
      </c>
      <c r="AC82" s="94"/>
      <c r="AD82" s="94"/>
      <c r="AE82" s="85" t="s">
        <v>74</v>
      </c>
      <c r="AF82" s="94"/>
      <c r="AG82" s="94"/>
      <c r="AH82" s="85" t="s">
        <v>74</v>
      </c>
      <c r="AI82" s="94"/>
      <c r="AJ82" s="94"/>
      <c r="AK82" s="85" t="s">
        <v>74</v>
      </c>
      <c r="AL82" s="94"/>
      <c r="AM82" s="94"/>
      <c r="AN82" s="85" t="s">
        <v>74</v>
      </c>
      <c r="AO82" s="94"/>
      <c r="AP82" s="94"/>
      <c r="AQ82" s="85" t="s">
        <v>74</v>
      </c>
      <c r="AR82" s="94"/>
      <c r="AS82" s="94"/>
      <c r="AT82" s="85" t="s">
        <v>74</v>
      </c>
      <c r="AU82" s="94"/>
      <c r="AV82" s="94"/>
      <c r="AW82" s="85" t="s">
        <v>74</v>
      </c>
      <c r="AX82" s="94"/>
      <c r="AY82" s="94"/>
      <c r="AZ82" s="85" t="s">
        <v>74</v>
      </c>
      <c r="BA82" s="94"/>
      <c r="BB82" s="94"/>
      <c r="BC82" s="85" t="s">
        <v>74</v>
      </c>
      <c r="BD82" s="94"/>
      <c r="BE82" s="94"/>
      <c r="BF82" s="85" t="s">
        <v>74</v>
      </c>
      <c r="BG82" s="94"/>
      <c r="BH82" s="94"/>
      <c r="BI82" s="85" t="s">
        <v>74</v>
      </c>
      <c r="BJ82" s="94"/>
      <c r="BK82" s="94"/>
      <c r="BL82" s="85" t="s">
        <v>74</v>
      </c>
      <c r="BM82" s="94"/>
      <c r="BN82" s="94"/>
      <c r="BO82" s="85" t="s">
        <v>74</v>
      </c>
      <c r="BP82" s="94"/>
      <c r="BQ82" s="94"/>
      <c r="BR82" s="85" t="s">
        <v>74</v>
      </c>
      <c r="BS82" s="94"/>
      <c r="BT82" s="94"/>
      <c r="BU82" s="85" t="s">
        <v>74</v>
      </c>
      <c r="BV82" s="94"/>
      <c r="BW82" s="94"/>
      <c r="BX82" s="85" t="s">
        <v>74</v>
      </c>
      <c r="BY82" s="94"/>
      <c r="BZ82" s="94"/>
      <c r="CA82" s="85" t="s">
        <v>74</v>
      </c>
      <c r="CB82" s="94"/>
      <c r="CC82" s="94"/>
      <c r="CD82" s="85" t="s">
        <v>74</v>
      </c>
      <c r="CE82" s="94"/>
      <c r="CF82" s="94"/>
      <c r="CG82" s="85" t="s">
        <v>74</v>
      </c>
      <c r="CH82" s="94"/>
      <c r="CI82" s="94"/>
      <c r="CJ82" s="85" t="s">
        <v>74</v>
      </c>
      <c r="CK82" s="94"/>
      <c r="CL82" s="94"/>
      <c r="CM82" s="85" t="s">
        <v>74</v>
      </c>
      <c r="CN82" s="94"/>
      <c r="CO82" s="94"/>
      <c r="CP82" s="85" t="s">
        <v>74</v>
      </c>
      <c r="CQ82" s="94"/>
      <c r="CR82" s="94"/>
      <c r="CS82" s="85" t="s">
        <v>74</v>
      </c>
      <c r="CT82" s="94"/>
      <c r="CU82" s="94"/>
      <c r="CV82" s="85" t="s">
        <v>74</v>
      </c>
      <c r="CW82" s="94"/>
      <c r="CX82" s="102"/>
    </row>
    <row r="83" spans="2:102">
      <c r="B83" s="249"/>
      <c r="C83" s="85"/>
      <c r="D83" s="103" t="str">
        <f>IF(D82="","",
_xlfn.TEXTJOIN("/",TRUE,
_xlfn.XLOOKUP(D82,'1.組織構成'!$B$21:$B$40,'1.組織構成'!$C$21:$F$40)
))</f>
        <v/>
      </c>
      <c r="E83" s="85"/>
      <c r="F83" s="231"/>
      <c r="G83" s="85"/>
      <c r="H83" s="176"/>
      <c r="I83" s="85"/>
      <c r="J83" s="231"/>
      <c r="K83" s="85"/>
      <c r="L83" s="85">
        <v>32768</v>
      </c>
      <c r="M83" s="85" t="s">
        <v>74</v>
      </c>
      <c r="N83" s="85">
        <v>1</v>
      </c>
      <c r="O83" s="85"/>
      <c r="P83" s="85" t="s">
        <v>74</v>
      </c>
      <c r="Q83" s="85">
        <v>1</v>
      </c>
      <c r="R83" s="85"/>
      <c r="S83" s="85" t="s">
        <v>74</v>
      </c>
      <c r="T83" s="85">
        <v>1</v>
      </c>
      <c r="U83" s="85"/>
      <c r="V83" s="85" t="s">
        <v>74</v>
      </c>
      <c r="W83" s="85">
        <v>1</v>
      </c>
      <c r="X83" s="85"/>
      <c r="Y83" s="85" t="s">
        <v>74</v>
      </c>
      <c r="Z83" s="85">
        <v>1</v>
      </c>
      <c r="AA83" s="85"/>
      <c r="AB83" s="85" t="s">
        <v>74</v>
      </c>
      <c r="AC83" s="85">
        <v>1</v>
      </c>
      <c r="AD83" s="85"/>
      <c r="AE83" s="85" t="s">
        <v>74</v>
      </c>
      <c r="AF83" s="85">
        <v>1</v>
      </c>
      <c r="AG83" s="85"/>
      <c r="AH83" s="85" t="s">
        <v>74</v>
      </c>
      <c r="AI83" s="85">
        <v>1</v>
      </c>
      <c r="AJ83" s="85"/>
      <c r="AK83" s="85" t="str">
        <f t="shared" ref="AK83" si="507">IF($C83="","有効",IF($C83="KOKOMO-S230MGT-P","有効","-"))</f>
        <v>有効</v>
      </c>
      <c r="AL83" s="85">
        <v>1</v>
      </c>
      <c r="AM83" s="85"/>
      <c r="AN83" s="85" t="str">
        <f t="shared" ref="AN83" si="508">IF($C83="","有効",IF($C83="KOKOMO-S230MGT-P","有効","-"))</f>
        <v>有効</v>
      </c>
      <c r="AO83" s="85">
        <v>1</v>
      </c>
      <c r="AP83" s="85"/>
      <c r="AQ83" s="85" t="str">
        <f t="shared" ref="AQ83" si="509">IF($C83="","有効",IF($C83="KOKOMO-S230MGT-P","有効","-"))</f>
        <v>有効</v>
      </c>
      <c r="AR83" s="85">
        <v>1</v>
      </c>
      <c r="AS83" s="85"/>
      <c r="AT83" s="85" t="str">
        <f t="shared" ref="AT83" si="510">IF($C83="","有効",IF($C83="KOKOMO-S230MGT-P","有効","-"))</f>
        <v>有効</v>
      </c>
      <c r="AU83" s="85">
        <v>1</v>
      </c>
      <c r="AV83" s="85"/>
      <c r="AW83" s="85" t="str">
        <f t="shared" ref="AW83" si="511">IF($C83="","有効",IF($C83="KOKOMO-S230MGT-P","有効","-"))</f>
        <v>有効</v>
      </c>
      <c r="AX83" s="85">
        <v>1</v>
      </c>
      <c r="AY83" s="85"/>
      <c r="AZ83" s="85" t="str">
        <f t="shared" ref="AZ83" si="512">IF($C83="","有効",IF($C83="KOKOMO-S230MGT-P","有効","-"))</f>
        <v>有効</v>
      </c>
      <c r="BA83" s="85">
        <v>1</v>
      </c>
      <c r="BB83" s="85"/>
      <c r="BC83" s="85" t="str">
        <f t="shared" ref="BC83" si="513">IF($C83="","有効",IF($C83="KOKOMO-S230MGT-P","有効","-"))</f>
        <v>有効</v>
      </c>
      <c r="BD83" s="85">
        <v>1</v>
      </c>
      <c r="BE83" s="85"/>
      <c r="BF83" s="85" t="str">
        <f t="shared" ref="BF83" si="514">IF($C83="","有効",IF($C83="KOKOMO-S230MGT-P","有効","-"))</f>
        <v>有効</v>
      </c>
      <c r="BG83" s="85">
        <v>1</v>
      </c>
      <c r="BH83" s="85"/>
      <c r="BI83" s="85" t="str">
        <f t="shared" ref="BI83" si="515">IF($C83="","有効",IF($C83="KOKOMO-S230MGT-P","有効","-"))</f>
        <v>有効</v>
      </c>
      <c r="BJ83" s="85">
        <v>1</v>
      </c>
      <c r="BK83" s="85"/>
      <c r="BL83" s="85" t="str">
        <f t="shared" ref="BL83" si="516">IF($C83="","有効",IF($C83="KOKOMO-S230MGT-P","有効","-"))</f>
        <v>有効</v>
      </c>
      <c r="BM83" s="85">
        <v>1</v>
      </c>
      <c r="BN83" s="85"/>
      <c r="BO83" s="85" t="str">
        <f t="shared" ref="BO83" si="517">IF($C83="","有効",IF($C83="KOKOMO-S230MGT-P","有効","-"))</f>
        <v>有効</v>
      </c>
      <c r="BP83" s="85">
        <v>1</v>
      </c>
      <c r="BQ83" s="85"/>
      <c r="BR83" s="85" t="str">
        <f t="shared" ref="BR83" si="518">IF($C83="","有効",IF($C83="KOKOMO-S230MGT-P","有効","-"))</f>
        <v>有効</v>
      </c>
      <c r="BS83" s="85">
        <v>1</v>
      </c>
      <c r="BT83" s="85"/>
      <c r="BU83" s="85" t="str">
        <f t="shared" ref="BU83" si="519">IF($C83="","有効",IF($C83="KOKOMO-S230MGT-P","有効","-"))</f>
        <v>有効</v>
      </c>
      <c r="BV83" s="85">
        <v>1</v>
      </c>
      <c r="BW83" s="85"/>
      <c r="BX83" s="85" t="str">
        <f t="shared" ref="BX83" si="520">IF($C83="","有効",IF($C83="KOKOMO-S230MGT-P","有効","-"))</f>
        <v>有効</v>
      </c>
      <c r="BY83" s="85">
        <v>1</v>
      </c>
      <c r="BZ83" s="85"/>
      <c r="CA83" s="85" t="str">
        <f t="shared" ref="CA83" si="521">IF($C83="","有効",IF($C83="KOKOMO-S230MGT-P","有効","-"))</f>
        <v>有効</v>
      </c>
      <c r="CB83" s="85">
        <v>1</v>
      </c>
      <c r="CC83" s="85"/>
      <c r="CD83" s="85" t="str">
        <f t="shared" ref="CD83" si="522">IF($C83="","有効",IF($C83="KOKOMO-S230MGT-P","有効","-"))</f>
        <v>有効</v>
      </c>
      <c r="CE83" s="85">
        <v>1</v>
      </c>
      <c r="CF83" s="85"/>
      <c r="CG83" s="85" t="s">
        <v>196</v>
      </c>
      <c r="CH83" s="85">
        <v>1</v>
      </c>
      <c r="CI83" s="85"/>
      <c r="CJ83" s="85" t="s">
        <v>196</v>
      </c>
      <c r="CK83" s="85">
        <v>1</v>
      </c>
      <c r="CL83" s="85"/>
      <c r="CM83" s="85" t="s">
        <v>196</v>
      </c>
      <c r="CN83" s="85">
        <v>1</v>
      </c>
      <c r="CO83" s="85"/>
      <c r="CP83" s="85" t="s">
        <v>196</v>
      </c>
      <c r="CQ83" s="85">
        <v>1</v>
      </c>
      <c r="CR83" s="85"/>
      <c r="CS83" s="85" t="s">
        <v>196</v>
      </c>
      <c r="CT83" s="85">
        <v>1</v>
      </c>
      <c r="CU83" s="85"/>
      <c r="CV83" s="85" t="s">
        <v>196</v>
      </c>
      <c r="CW83" s="85">
        <v>1</v>
      </c>
      <c r="CX83" s="86"/>
    </row>
    <row r="84" spans="2:102">
      <c r="B84" s="249">
        <v>35</v>
      </c>
      <c r="C84" s="85"/>
      <c r="D84" s="95"/>
      <c r="E84" s="101" t="s">
        <v>207</v>
      </c>
      <c r="F84" s="230" t="s">
        <v>126</v>
      </c>
      <c r="G84" s="85"/>
      <c r="H84" s="176"/>
      <c r="I84" s="85"/>
      <c r="J84" s="230" t="s">
        <v>76</v>
      </c>
      <c r="K84" s="85"/>
      <c r="L84" s="85" t="s">
        <v>76</v>
      </c>
      <c r="M84" s="85" t="s">
        <v>74</v>
      </c>
      <c r="N84" s="94"/>
      <c r="O84" s="94"/>
      <c r="P84" s="85" t="s">
        <v>74</v>
      </c>
      <c r="Q84" s="94"/>
      <c r="R84" s="94"/>
      <c r="S84" s="85" t="s">
        <v>74</v>
      </c>
      <c r="T84" s="94"/>
      <c r="U84" s="94"/>
      <c r="V84" s="85" t="s">
        <v>74</v>
      </c>
      <c r="W84" s="94"/>
      <c r="X84" s="94"/>
      <c r="Y84" s="85" t="s">
        <v>74</v>
      </c>
      <c r="Z84" s="94"/>
      <c r="AA84" s="94"/>
      <c r="AB84" s="85" t="s">
        <v>74</v>
      </c>
      <c r="AC84" s="94"/>
      <c r="AD84" s="94"/>
      <c r="AE84" s="85" t="s">
        <v>74</v>
      </c>
      <c r="AF84" s="94"/>
      <c r="AG84" s="94"/>
      <c r="AH84" s="85" t="s">
        <v>74</v>
      </c>
      <c r="AI84" s="94"/>
      <c r="AJ84" s="94"/>
      <c r="AK84" s="85" t="s">
        <v>74</v>
      </c>
      <c r="AL84" s="94"/>
      <c r="AM84" s="94"/>
      <c r="AN84" s="85" t="s">
        <v>74</v>
      </c>
      <c r="AO84" s="94"/>
      <c r="AP84" s="94"/>
      <c r="AQ84" s="85" t="s">
        <v>74</v>
      </c>
      <c r="AR84" s="94"/>
      <c r="AS84" s="94"/>
      <c r="AT84" s="85" t="s">
        <v>74</v>
      </c>
      <c r="AU84" s="94"/>
      <c r="AV84" s="94"/>
      <c r="AW84" s="85" t="s">
        <v>74</v>
      </c>
      <c r="AX84" s="94"/>
      <c r="AY84" s="94"/>
      <c r="AZ84" s="85" t="s">
        <v>74</v>
      </c>
      <c r="BA84" s="94"/>
      <c r="BB84" s="94"/>
      <c r="BC84" s="85" t="s">
        <v>74</v>
      </c>
      <c r="BD84" s="94"/>
      <c r="BE84" s="94"/>
      <c r="BF84" s="85" t="s">
        <v>74</v>
      </c>
      <c r="BG84" s="94"/>
      <c r="BH84" s="94"/>
      <c r="BI84" s="85" t="s">
        <v>74</v>
      </c>
      <c r="BJ84" s="94"/>
      <c r="BK84" s="94"/>
      <c r="BL84" s="85" t="s">
        <v>74</v>
      </c>
      <c r="BM84" s="94"/>
      <c r="BN84" s="94"/>
      <c r="BO84" s="85" t="s">
        <v>74</v>
      </c>
      <c r="BP84" s="94"/>
      <c r="BQ84" s="94"/>
      <c r="BR84" s="85" t="s">
        <v>74</v>
      </c>
      <c r="BS84" s="94"/>
      <c r="BT84" s="94"/>
      <c r="BU84" s="85" t="s">
        <v>74</v>
      </c>
      <c r="BV84" s="94"/>
      <c r="BW84" s="94"/>
      <c r="BX84" s="85" t="s">
        <v>74</v>
      </c>
      <c r="BY84" s="94"/>
      <c r="BZ84" s="94"/>
      <c r="CA84" s="85" t="s">
        <v>74</v>
      </c>
      <c r="CB84" s="94"/>
      <c r="CC84" s="94"/>
      <c r="CD84" s="85" t="s">
        <v>74</v>
      </c>
      <c r="CE84" s="94"/>
      <c r="CF84" s="94"/>
      <c r="CG84" s="85" t="s">
        <v>74</v>
      </c>
      <c r="CH84" s="94"/>
      <c r="CI84" s="94"/>
      <c r="CJ84" s="85" t="s">
        <v>74</v>
      </c>
      <c r="CK84" s="94"/>
      <c r="CL84" s="94"/>
      <c r="CM84" s="85" t="s">
        <v>74</v>
      </c>
      <c r="CN84" s="94"/>
      <c r="CO84" s="94"/>
      <c r="CP84" s="85" t="s">
        <v>74</v>
      </c>
      <c r="CQ84" s="94"/>
      <c r="CR84" s="94"/>
      <c r="CS84" s="85" t="s">
        <v>74</v>
      </c>
      <c r="CT84" s="94"/>
      <c r="CU84" s="94"/>
      <c r="CV84" s="85" t="s">
        <v>74</v>
      </c>
      <c r="CW84" s="94"/>
      <c r="CX84" s="102"/>
    </row>
    <row r="85" spans="2:102">
      <c r="B85" s="249"/>
      <c r="C85" s="85"/>
      <c r="D85" s="103" t="str">
        <f>IF(D84="","",
_xlfn.TEXTJOIN("/",TRUE,
_xlfn.XLOOKUP(D84,'1.組織構成'!$B$21:$B$40,'1.組織構成'!$C$21:$F$40)
))</f>
        <v/>
      </c>
      <c r="E85" s="85"/>
      <c r="F85" s="231"/>
      <c r="G85" s="85"/>
      <c r="H85" s="176"/>
      <c r="I85" s="85"/>
      <c r="J85" s="231"/>
      <c r="K85" s="85"/>
      <c r="L85" s="85">
        <v>32768</v>
      </c>
      <c r="M85" s="85" t="s">
        <v>74</v>
      </c>
      <c r="N85" s="85">
        <v>1</v>
      </c>
      <c r="O85" s="85"/>
      <c r="P85" s="85" t="s">
        <v>74</v>
      </c>
      <c r="Q85" s="85">
        <v>1</v>
      </c>
      <c r="R85" s="85"/>
      <c r="S85" s="85" t="s">
        <v>74</v>
      </c>
      <c r="T85" s="85">
        <v>1</v>
      </c>
      <c r="U85" s="85"/>
      <c r="V85" s="85" t="s">
        <v>74</v>
      </c>
      <c r="W85" s="85">
        <v>1</v>
      </c>
      <c r="X85" s="85"/>
      <c r="Y85" s="85" t="s">
        <v>74</v>
      </c>
      <c r="Z85" s="85">
        <v>1</v>
      </c>
      <c r="AA85" s="85"/>
      <c r="AB85" s="85" t="s">
        <v>74</v>
      </c>
      <c r="AC85" s="85">
        <v>1</v>
      </c>
      <c r="AD85" s="85"/>
      <c r="AE85" s="85" t="s">
        <v>74</v>
      </c>
      <c r="AF85" s="85">
        <v>1</v>
      </c>
      <c r="AG85" s="85"/>
      <c r="AH85" s="85" t="s">
        <v>74</v>
      </c>
      <c r="AI85" s="85">
        <v>1</v>
      </c>
      <c r="AJ85" s="85"/>
      <c r="AK85" s="85" t="str">
        <f t="shared" ref="AK85" si="523">IF($C85="","有効",IF($C85="KOKOMO-S230MGT-P","有効","-"))</f>
        <v>有効</v>
      </c>
      <c r="AL85" s="85">
        <v>1</v>
      </c>
      <c r="AM85" s="85"/>
      <c r="AN85" s="85" t="str">
        <f t="shared" ref="AN85" si="524">IF($C85="","有効",IF($C85="KOKOMO-S230MGT-P","有効","-"))</f>
        <v>有効</v>
      </c>
      <c r="AO85" s="85">
        <v>1</v>
      </c>
      <c r="AP85" s="85"/>
      <c r="AQ85" s="85" t="str">
        <f t="shared" ref="AQ85" si="525">IF($C85="","有効",IF($C85="KOKOMO-S230MGT-P","有効","-"))</f>
        <v>有効</v>
      </c>
      <c r="AR85" s="85">
        <v>1</v>
      </c>
      <c r="AS85" s="85"/>
      <c r="AT85" s="85" t="str">
        <f t="shared" ref="AT85" si="526">IF($C85="","有効",IF($C85="KOKOMO-S230MGT-P","有効","-"))</f>
        <v>有効</v>
      </c>
      <c r="AU85" s="85">
        <v>1</v>
      </c>
      <c r="AV85" s="85"/>
      <c r="AW85" s="85" t="str">
        <f t="shared" ref="AW85" si="527">IF($C85="","有効",IF($C85="KOKOMO-S230MGT-P","有効","-"))</f>
        <v>有効</v>
      </c>
      <c r="AX85" s="85">
        <v>1</v>
      </c>
      <c r="AY85" s="85"/>
      <c r="AZ85" s="85" t="str">
        <f t="shared" ref="AZ85" si="528">IF($C85="","有効",IF($C85="KOKOMO-S230MGT-P","有効","-"))</f>
        <v>有効</v>
      </c>
      <c r="BA85" s="85">
        <v>1</v>
      </c>
      <c r="BB85" s="85"/>
      <c r="BC85" s="85" t="str">
        <f t="shared" ref="BC85" si="529">IF($C85="","有効",IF($C85="KOKOMO-S230MGT-P","有効","-"))</f>
        <v>有効</v>
      </c>
      <c r="BD85" s="85">
        <v>1</v>
      </c>
      <c r="BE85" s="85"/>
      <c r="BF85" s="85" t="str">
        <f t="shared" ref="BF85" si="530">IF($C85="","有効",IF($C85="KOKOMO-S230MGT-P","有効","-"))</f>
        <v>有効</v>
      </c>
      <c r="BG85" s="85">
        <v>1</v>
      </c>
      <c r="BH85" s="85"/>
      <c r="BI85" s="85" t="str">
        <f t="shared" ref="BI85" si="531">IF($C85="","有効",IF($C85="KOKOMO-S230MGT-P","有効","-"))</f>
        <v>有効</v>
      </c>
      <c r="BJ85" s="85">
        <v>1</v>
      </c>
      <c r="BK85" s="85"/>
      <c r="BL85" s="85" t="str">
        <f t="shared" ref="BL85" si="532">IF($C85="","有効",IF($C85="KOKOMO-S230MGT-P","有効","-"))</f>
        <v>有効</v>
      </c>
      <c r="BM85" s="85">
        <v>1</v>
      </c>
      <c r="BN85" s="85"/>
      <c r="BO85" s="85" t="str">
        <f t="shared" ref="BO85" si="533">IF($C85="","有効",IF($C85="KOKOMO-S230MGT-P","有効","-"))</f>
        <v>有効</v>
      </c>
      <c r="BP85" s="85">
        <v>1</v>
      </c>
      <c r="BQ85" s="85"/>
      <c r="BR85" s="85" t="str">
        <f t="shared" ref="BR85" si="534">IF($C85="","有効",IF($C85="KOKOMO-S230MGT-P","有効","-"))</f>
        <v>有効</v>
      </c>
      <c r="BS85" s="85">
        <v>1</v>
      </c>
      <c r="BT85" s="85"/>
      <c r="BU85" s="85" t="str">
        <f t="shared" ref="BU85" si="535">IF($C85="","有効",IF($C85="KOKOMO-S230MGT-P","有効","-"))</f>
        <v>有効</v>
      </c>
      <c r="BV85" s="85">
        <v>1</v>
      </c>
      <c r="BW85" s="85"/>
      <c r="BX85" s="85" t="str">
        <f t="shared" ref="BX85" si="536">IF($C85="","有効",IF($C85="KOKOMO-S230MGT-P","有効","-"))</f>
        <v>有効</v>
      </c>
      <c r="BY85" s="85">
        <v>1</v>
      </c>
      <c r="BZ85" s="85"/>
      <c r="CA85" s="85" t="str">
        <f t="shared" ref="CA85" si="537">IF($C85="","有効",IF($C85="KOKOMO-S230MGT-P","有効","-"))</f>
        <v>有効</v>
      </c>
      <c r="CB85" s="85">
        <v>1</v>
      </c>
      <c r="CC85" s="85"/>
      <c r="CD85" s="85" t="str">
        <f t="shared" ref="CD85" si="538">IF($C85="","有効",IF($C85="KOKOMO-S230MGT-P","有効","-"))</f>
        <v>有効</v>
      </c>
      <c r="CE85" s="85">
        <v>1</v>
      </c>
      <c r="CF85" s="85"/>
      <c r="CG85" s="85" t="s">
        <v>196</v>
      </c>
      <c r="CH85" s="85">
        <v>1</v>
      </c>
      <c r="CI85" s="85"/>
      <c r="CJ85" s="85" t="s">
        <v>196</v>
      </c>
      <c r="CK85" s="85">
        <v>1</v>
      </c>
      <c r="CL85" s="85"/>
      <c r="CM85" s="85" t="s">
        <v>196</v>
      </c>
      <c r="CN85" s="85">
        <v>1</v>
      </c>
      <c r="CO85" s="85"/>
      <c r="CP85" s="85" t="s">
        <v>196</v>
      </c>
      <c r="CQ85" s="85">
        <v>1</v>
      </c>
      <c r="CR85" s="85"/>
      <c r="CS85" s="85" t="s">
        <v>196</v>
      </c>
      <c r="CT85" s="85">
        <v>1</v>
      </c>
      <c r="CU85" s="85"/>
      <c r="CV85" s="85" t="s">
        <v>196</v>
      </c>
      <c r="CW85" s="85">
        <v>1</v>
      </c>
      <c r="CX85" s="86"/>
    </row>
    <row r="86" spans="2:102">
      <c r="B86" s="249">
        <v>36</v>
      </c>
      <c r="C86" s="85"/>
      <c r="D86" s="95"/>
      <c r="E86" s="101" t="s">
        <v>207</v>
      </c>
      <c r="F86" s="230" t="s">
        <v>126</v>
      </c>
      <c r="G86" s="85"/>
      <c r="H86" s="176"/>
      <c r="I86" s="85"/>
      <c r="J86" s="230" t="s">
        <v>76</v>
      </c>
      <c r="K86" s="85"/>
      <c r="L86" s="85" t="s">
        <v>76</v>
      </c>
      <c r="M86" s="85" t="s">
        <v>74</v>
      </c>
      <c r="N86" s="94"/>
      <c r="O86" s="94"/>
      <c r="P86" s="85" t="s">
        <v>74</v>
      </c>
      <c r="Q86" s="94"/>
      <c r="R86" s="94"/>
      <c r="S86" s="85" t="s">
        <v>74</v>
      </c>
      <c r="T86" s="94"/>
      <c r="U86" s="94"/>
      <c r="V86" s="85" t="s">
        <v>74</v>
      </c>
      <c r="W86" s="94"/>
      <c r="X86" s="94"/>
      <c r="Y86" s="85" t="s">
        <v>74</v>
      </c>
      <c r="Z86" s="94"/>
      <c r="AA86" s="94"/>
      <c r="AB86" s="85" t="s">
        <v>74</v>
      </c>
      <c r="AC86" s="94"/>
      <c r="AD86" s="94"/>
      <c r="AE86" s="85" t="s">
        <v>74</v>
      </c>
      <c r="AF86" s="94"/>
      <c r="AG86" s="94"/>
      <c r="AH86" s="85" t="s">
        <v>74</v>
      </c>
      <c r="AI86" s="94"/>
      <c r="AJ86" s="94"/>
      <c r="AK86" s="85" t="s">
        <v>74</v>
      </c>
      <c r="AL86" s="94"/>
      <c r="AM86" s="94"/>
      <c r="AN86" s="85" t="s">
        <v>74</v>
      </c>
      <c r="AO86" s="94"/>
      <c r="AP86" s="94"/>
      <c r="AQ86" s="85" t="s">
        <v>74</v>
      </c>
      <c r="AR86" s="94"/>
      <c r="AS86" s="94"/>
      <c r="AT86" s="85" t="s">
        <v>74</v>
      </c>
      <c r="AU86" s="94"/>
      <c r="AV86" s="94"/>
      <c r="AW86" s="85" t="s">
        <v>74</v>
      </c>
      <c r="AX86" s="94"/>
      <c r="AY86" s="94"/>
      <c r="AZ86" s="85" t="s">
        <v>74</v>
      </c>
      <c r="BA86" s="94"/>
      <c r="BB86" s="94"/>
      <c r="BC86" s="85" t="s">
        <v>74</v>
      </c>
      <c r="BD86" s="94"/>
      <c r="BE86" s="94"/>
      <c r="BF86" s="85" t="s">
        <v>74</v>
      </c>
      <c r="BG86" s="94"/>
      <c r="BH86" s="94"/>
      <c r="BI86" s="85" t="s">
        <v>74</v>
      </c>
      <c r="BJ86" s="94"/>
      <c r="BK86" s="94"/>
      <c r="BL86" s="85" t="s">
        <v>74</v>
      </c>
      <c r="BM86" s="94"/>
      <c r="BN86" s="94"/>
      <c r="BO86" s="85" t="s">
        <v>74</v>
      </c>
      <c r="BP86" s="94"/>
      <c r="BQ86" s="94"/>
      <c r="BR86" s="85" t="s">
        <v>74</v>
      </c>
      <c r="BS86" s="94"/>
      <c r="BT86" s="94"/>
      <c r="BU86" s="85" t="s">
        <v>74</v>
      </c>
      <c r="BV86" s="94"/>
      <c r="BW86" s="94"/>
      <c r="BX86" s="85" t="s">
        <v>74</v>
      </c>
      <c r="BY86" s="94"/>
      <c r="BZ86" s="94"/>
      <c r="CA86" s="85" t="s">
        <v>74</v>
      </c>
      <c r="CB86" s="94"/>
      <c r="CC86" s="94"/>
      <c r="CD86" s="85" t="s">
        <v>74</v>
      </c>
      <c r="CE86" s="94"/>
      <c r="CF86" s="94"/>
      <c r="CG86" s="85" t="s">
        <v>74</v>
      </c>
      <c r="CH86" s="94"/>
      <c r="CI86" s="94"/>
      <c r="CJ86" s="85" t="s">
        <v>74</v>
      </c>
      <c r="CK86" s="94"/>
      <c r="CL86" s="94"/>
      <c r="CM86" s="85" t="s">
        <v>74</v>
      </c>
      <c r="CN86" s="94"/>
      <c r="CO86" s="94"/>
      <c r="CP86" s="85" t="s">
        <v>74</v>
      </c>
      <c r="CQ86" s="94"/>
      <c r="CR86" s="94"/>
      <c r="CS86" s="85" t="s">
        <v>74</v>
      </c>
      <c r="CT86" s="94"/>
      <c r="CU86" s="94"/>
      <c r="CV86" s="85" t="s">
        <v>74</v>
      </c>
      <c r="CW86" s="94"/>
      <c r="CX86" s="102"/>
    </row>
    <row r="87" spans="2:102">
      <c r="B87" s="249"/>
      <c r="C87" s="85"/>
      <c r="D87" s="103" t="str">
        <f>IF(D86="","",
_xlfn.TEXTJOIN("/",TRUE,
_xlfn.XLOOKUP(D86,'1.組織構成'!$B$21:$B$40,'1.組織構成'!$C$21:$F$40)
))</f>
        <v/>
      </c>
      <c r="E87" s="85"/>
      <c r="F87" s="231"/>
      <c r="G87" s="85"/>
      <c r="H87" s="176"/>
      <c r="I87" s="85"/>
      <c r="J87" s="231"/>
      <c r="K87" s="85"/>
      <c r="L87" s="85">
        <v>32768</v>
      </c>
      <c r="M87" s="85" t="s">
        <v>74</v>
      </c>
      <c r="N87" s="85">
        <v>1</v>
      </c>
      <c r="O87" s="85"/>
      <c r="P87" s="85" t="s">
        <v>74</v>
      </c>
      <c r="Q87" s="85">
        <v>1</v>
      </c>
      <c r="R87" s="85"/>
      <c r="S87" s="85" t="s">
        <v>74</v>
      </c>
      <c r="T87" s="85">
        <v>1</v>
      </c>
      <c r="U87" s="85"/>
      <c r="V87" s="85" t="s">
        <v>74</v>
      </c>
      <c r="W87" s="85">
        <v>1</v>
      </c>
      <c r="X87" s="85"/>
      <c r="Y87" s="85" t="s">
        <v>74</v>
      </c>
      <c r="Z87" s="85">
        <v>1</v>
      </c>
      <c r="AA87" s="85"/>
      <c r="AB87" s="85" t="s">
        <v>74</v>
      </c>
      <c r="AC87" s="85">
        <v>1</v>
      </c>
      <c r="AD87" s="85"/>
      <c r="AE87" s="85" t="s">
        <v>74</v>
      </c>
      <c r="AF87" s="85">
        <v>1</v>
      </c>
      <c r="AG87" s="85"/>
      <c r="AH87" s="85" t="s">
        <v>74</v>
      </c>
      <c r="AI87" s="85">
        <v>1</v>
      </c>
      <c r="AJ87" s="85"/>
      <c r="AK87" s="85" t="str">
        <f t="shared" ref="AK87" si="539">IF($C87="","有効",IF($C87="KOKOMO-S230MGT-P","有効","-"))</f>
        <v>有効</v>
      </c>
      <c r="AL87" s="85">
        <v>1</v>
      </c>
      <c r="AM87" s="85"/>
      <c r="AN87" s="85" t="str">
        <f t="shared" ref="AN87" si="540">IF($C87="","有効",IF($C87="KOKOMO-S230MGT-P","有効","-"))</f>
        <v>有効</v>
      </c>
      <c r="AO87" s="85">
        <v>1</v>
      </c>
      <c r="AP87" s="85"/>
      <c r="AQ87" s="85" t="str">
        <f t="shared" ref="AQ87" si="541">IF($C87="","有効",IF($C87="KOKOMO-S230MGT-P","有効","-"))</f>
        <v>有効</v>
      </c>
      <c r="AR87" s="85">
        <v>1</v>
      </c>
      <c r="AS87" s="85"/>
      <c r="AT87" s="85" t="str">
        <f t="shared" ref="AT87" si="542">IF($C87="","有効",IF($C87="KOKOMO-S230MGT-P","有効","-"))</f>
        <v>有効</v>
      </c>
      <c r="AU87" s="85">
        <v>1</v>
      </c>
      <c r="AV87" s="85"/>
      <c r="AW87" s="85" t="str">
        <f t="shared" ref="AW87" si="543">IF($C87="","有効",IF($C87="KOKOMO-S230MGT-P","有効","-"))</f>
        <v>有効</v>
      </c>
      <c r="AX87" s="85">
        <v>1</v>
      </c>
      <c r="AY87" s="85"/>
      <c r="AZ87" s="85" t="str">
        <f t="shared" ref="AZ87" si="544">IF($C87="","有効",IF($C87="KOKOMO-S230MGT-P","有効","-"))</f>
        <v>有効</v>
      </c>
      <c r="BA87" s="85">
        <v>1</v>
      </c>
      <c r="BB87" s="85"/>
      <c r="BC87" s="85" t="str">
        <f t="shared" ref="BC87" si="545">IF($C87="","有効",IF($C87="KOKOMO-S230MGT-P","有効","-"))</f>
        <v>有効</v>
      </c>
      <c r="BD87" s="85">
        <v>1</v>
      </c>
      <c r="BE87" s="85"/>
      <c r="BF87" s="85" t="str">
        <f t="shared" ref="BF87" si="546">IF($C87="","有効",IF($C87="KOKOMO-S230MGT-P","有効","-"))</f>
        <v>有効</v>
      </c>
      <c r="BG87" s="85">
        <v>1</v>
      </c>
      <c r="BH87" s="85"/>
      <c r="BI87" s="85" t="str">
        <f t="shared" ref="BI87" si="547">IF($C87="","有効",IF($C87="KOKOMO-S230MGT-P","有効","-"))</f>
        <v>有効</v>
      </c>
      <c r="BJ87" s="85">
        <v>1</v>
      </c>
      <c r="BK87" s="85"/>
      <c r="BL87" s="85" t="str">
        <f t="shared" ref="BL87" si="548">IF($C87="","有効",IF($C87="KOKOMO-S230MGT-P","有効","-"))</f>
        <v>有効</v>
      </c>
      <c r="BM87" s="85">
        <v>1</v>
      </c>
      <c r="BN87" s="85"/>
      <c r="BO87" s="85" t="str">
        <f t="shared" ref="BO87" si="549">IF($C87="","有効",IF($C87="KOKOMO-S230MGT-P","有効","-"))</f>
        <v>有効</v>
      </c>
      <c r="BP87" s="85">
        <v>1</v>
      </c>
      <c r="BQ87" s="85"/>
      <c r="BR87" s="85" t="str">
        <f t="shared" ref="BR87" si="550">IF($C87="","有効",IF($C87="KOKOMO-S230MGT-P","有効","-"))</f>
        <v>有効</v>
      </c>
      <c r="BS87" s="85">
        <v>1</v>
      </c>
      <c r="BT87" s="85"/>
      <c r="BU87" s="85" t="str">
        <f t="shared" ref="BU87" si="551">IF($C87="","有効",IF($C87="KOKOMO-S230MGT-P","有効","-"))</f>
        <v>有効</v>
      </c>
      <c r="BV87" s="85">
        <v>1</v>
      </c>
      <c r="BW87" s="85"/>
      <c r="BX87" s="85" t="str">
        <f t="shared" ref="BX87" si="552">IF($C87="","有効",IF($C87="KOKOMO-S230MGT-P","有効","-"))</f>
        <v>有効</v>
      </c>
      <c r="BY87" s="85">
        <v>1</v>
      </c>
      <c r="BZ87" s="85"/>
      <c r="CA87" s="85" t="str">
        <f t="shared" ref="CA87" si="553">IF($C87="","有効",IF($C87="KOKOMO-S230MGT-P","有効","-"))</f>
        <v>有効</v>
      </c>
      <c r="CB87" s="85">
        <v>1</v>
      </c>
      <c r="CC87" s="85"/>
      <c r="CD87" s="85" t="str">
        <f t="shared" ref="CD87" si="554">IF($C87="","有効",IF($C87="KOKOMO-S230MGT-P","有効","-"))</f>
        <v>有効</v>
      </c>
      <c r="CE87" s="85">
        <v>1</v>
      </c>
      <c r="CF87" s="85"/>
      <c r="CG87" s="85" t="s">
        <v>196</v>
      </c>
      <c r="CH87" s="85">
        <v>1</v>
      </c>
      <c r="CI87" s="85"/>
      <c r="CJ87" s="85" t="s">
        <v>196</v>
      </c>
      <c r="CK87" s="85">
        <v>1</v>
      </c>
      <c r="CL87" s="85"/>
      <c r="CM87" s="85" t="s">
        <v>196</v>
      </c>
      <c r="CN87" s="85">
        <v>1</v>
      </c>
      <c r="CO87" s="85"/>
      <c r="CP87" s="85" t="s">
        <v>196</v>
      </c>
      <c r="CQ87" s="85">
        <v>1</v>
      </c>
      <c r="CR87" s="85"/>
      <c r="CS87" s="85" t="s">
        <v>196</v>
      </c>
      <c r="CT87" s="85">
        <v>1</v>
      </c>
      <c r="CU87" s="85"/>
      <c r="CV87" s="85" t="s">
        <v>196</v>
      </c>
      <c r="CW87" s="85">
        <v>1</v>
      </c>
      <c r="CX87" s="86"/>
    </row>
    <row r="88" spans="2:102">
      <c r="B88" s="249">
        <v>37</v>
      </c>
      <c r="C88" s="85"/>
      <c r="D88" s="95"/>
      <c r="E88" s="101" t="s">
        <v>207</v>
      </c>
      <c r="F88" s="230" t="s">
        <v>126</v>
      </c>
      <c r="G88" s="85"/>
      <c r="H88" s="176"/>
      <c r="I88" s="85"/>
      <c r="J88" s="230" t="s">
        <v>76</v>
      </c>
      <c r="K88" s="85"/>
      <c r="L88" s="85" t="s">
        <v>76</v>
      </c>
      <c r="M88" s="85" t="s">
        <v>74</v>
      </c>
      <c r="N88" s="94"/>
      <c r="O88" s="94"/>
      <c r="P88" s="85" t="s">
        <v>74</v>
      </c>
      <c r="Q88" s="94"/>
      <c r="R88" s="94"/>
      <c r="S88" s="85" t="s">
        <v>74</v>
      </c>
      <c r="T88" s="94"/>
      <c r="U88" s="94"/>
      <c r="V88" s="85" t="s">
        <v>74</v>
      </c>
      <c r="W88" s="94"/>
      <c r="X88" s="94"/>
      <c r="Y88" s="85" t="s">
        <v>74</v>
      </c>
      <c r="Z88" s="94"/>
      <c r="AA88" s="94"/>
      <c r="AB88" s="85" t="s">
        <v>74</v>
      </c>
      <c r="AC88" s="94"/>
      <c r="AD88" s="94"/>
      <c r="AE88" s="85" t="s">
        <v>74</v>
      </c>
      <c r="AF88" s="94"/>
      <c r="AG88" s="94"/>
      <c r="AH88" s="85" t="s">
        <v>74</v>
      </c>
      <c r="AI88" s="94"/>
      <c r="AJ88" s="94"/>
      <c r="AK88" s="85" t="s">
        <v>74</v>
      </c>
      <c r="AL88" s="94"/>
      <c r="AM88" s="94"/>
      <c r="AN88" s="85" t="s">
        <v>74</v>
      </c>
      <c r="AO88" s="94"/>
      <c r="AP88" s="94"/>
      <c r="AQ88" s="85" t="s">
        <v>74</v>
      </c>
      <c r="AR88" s="94"/>
      <c r="AS88" s="94"/>
      <c r="AT88" s="85" t="s">
        <v>74</v>
      </c>
      <c r="AU88" s="94"/>
      <c r="AV88" s="94"/>
      <c r="AW88" s="85" t="s">
        <v>74</v>
      </c>
      <c r="AX88" s="94"/>
      <c r="AY88" s="94"/>
      <c r="AZ88" s="85" t="s">
        <v>74</v>
      </c>
      <c r="BA88" s="94"/>
      <c r="BB88" s="94"/>
      <c r="BC88" s="85" t="s">
        <v>74</v>
      </c>
      <c r="BD88" s="94"/>
      <c r="BE88" s="94"/>
      <c r="BF88" s="85" t="s">
        <v>74</v>
      </c>
      <c r="BG88" s="94"/>
      <c r="BH88" s="94"/>
      <c r="BI88" s="85" t="s">
        <v>74</v>
      </c>
      <c r="BJ88" s="94"/>
      <c r="BK88" s="94"/>
      <c r="BL88" s="85" t="s">
        <v>74</v>
      </c>
      <c r="BM88" s="94"/>
      <c r="BN88" s="94"/>
      <c r="BO88" s="85" t="s">
        <v>74</v>
      </c>
      <c r="BP88" s="94"/>
      <c r="BQ88" s="94"/>
      <c r="BR88" s="85" t="s">
        <v>74</v>
      </c>
      <c r="BS88" s="94"/>
      <c r="BT88" s="94"/>
      <c r="BU88" s="85" t="s">
        <v>74</v>
      </c>
      <c r="BV88" s="94"/>
      <c r="BW88" s="94"/>
      <c r="BX88" s="85" t="s">
        <v>74</v>
      </c>
      <c r="BY88" s="94"/>
      <c r="BZ88" s="94"/>
      <c r="CA88" s="85" t="s">
        <v>74</v>
      </c>
      <c r="CB88" s="94"/>
      <c r="CC88" s="94"/>
      <c r="CD88" s="85" t="s">
        <v>74</v>
      </c>
      <c r="CE88" s="94"/>
      <c r="CF88" s="94"/>
      <c r="CG88" s="85" t="s">
        <v>74</v>
      </c>
      <c r="CH88" s="94"/>
      <c r="CI88" s="94"/>
      <c r="CJ88" s="85" t="s">
        <v>74</v>
      </c>
      <c r="CK88" s="94"/>
      <c r="CL88" s="94"/>
      <c r="CM88" s="85" t="s">
        <v>74</v>
      </c>
      <c r="CN88" s="94"/>
      <c r="CO88" s="94"/>
      <c r="CP88" s="85" t="s">
        <v>74</v>
      </c>
      <c r="CQ88" s="94"/>
      <c r="CR88" s="94"/>
      <c r="CS88" s="85" t="s">
        <v>74</v>
      </c>
      <c r="CT88" s="94"/>
      <c r="CU88" s="94"/>
      <c r="CV88" s="85" t="s">
        <v>74</v>
      </c>
      <c r="CW88" s="94"/>
      <c r="CX88" s="102"/>
    </row>
    <row r="89" spans="2:102">
      <c r="B89" s="249"/>
      <c r="C89" s="85"/>
      <c r="D89" s="103" t="str">
        <f>IF(D88="","",
_xlfn.TEXTJOIN("/",TRUE,
_xlfn.XLOOKUP(D88,'1.組織構成'!$B$21:$B$40,'1.組織構成'!$C$21:$F$40)
))</f>
        <v/>
      </c>
      <c r="E89" s="85"/>
      <c r="F89" s="231"/>
      <c r="G89" s="85"/>
      <c r="H89" s="176"/>
      <c r="I89" s="85"/>
      <c r="J89" s="231"/>
      <c r="K89" s="85"/>
      <c r="L89" s="85">
        <v>32768</v>
      </c>
      <c r="M89" s="85" t="s">
        <v>74</v>
      </c>
      <c r="N89" s="85">
        <v>1</v>
      </c>
      <c r="O89" s="85"/>
      <c r="P89" s="85" t="s">
        <v>74</v>
      </c>
      <c r="Q89" s="85">
        <v>1</v>
      </c>
      <c r="R89" s="85"/>
      <c r="S89" s="85" t="s">
        <v>74</v>
      </c>
      <c r="T89" s="85">
        <v>1</v>
      </c>
      <c r="U89" s="85"/>
      <c r="V89" s="85" t="s">
        <v>74</v>
      </c>
      <c r="W89" s="85">
        <v>1</v>
      </c>
      <c r="X89" s="85"/>
      <c r="Y89" s="85" t="s">
        <v>74</v>
      </c>
      <c r="Z89" s="85">
        <v>1</v>
      </c>
      <c r="AA89" s="85"/>
      <c r="AB89" s="85" t="s">
        <v>74</v>
      </c>
      <c r="AC89" s="85">
        <v>1</v>
      </c>
      <c r="AD89" s="85"/>
      <c r="AE89" s="85" t="s">
        <v>74</v>
      </c>
      <c r="AF89" s="85">
        <v>1</v>
      </c>
      <c r="AG89" s="85"/>
      <c r="AH89" s="85" t="s">
        <v>74</v>
      </c>
      <c r="AI89" s="85">
        <v>1</v>
      </c>
      <c r="AJ89" s="85"/>
      <c r="AK89" s="85" t="str">
        <f t="shared" ref="AK89" si="555">IF($C89="","有効",IF($C89="KOKOMO-S230MGT-P","有効","-"))</f>
        <v>有効</v>
      </c>
      <c r="AL89" s="85">
        <v>1</v>
      </c>
      <c r="AM89" s="85"/>
      <c r="AN89" s="85" t="str">
        <f t="shared" ref="AN89" si="556">IF($C89="","有効",IF($C89="KOKOMO-S230MGT-P","有効","-"))</f>
        <v>有効</v>
      </c>
      <c r="AO89" s="85">
        <v>1</v>
      </c>
      <c r="AP89" s="85"/>
      <c r="AQ89" s="85" t="str">
        <f t="shared" ref="AQ89" si="557">IF($C89="","有効",IF($C89="KOKOMO-S230MGT-P","有効","-"))</f>
        <v>有効</v>
      </c>
      <c r="AR89" s="85">
        <v>1</v>
      </c>
      <c r="AS89" s="85"/>
      <c r="AT89" s="85" t="str">
        <f t="shared" ref="AT89" si="558">IF($C89="","有効",IF($C89="KOKOMO-S230MGT-P","有効","-"))</f>
        <v>有効</v>
      </c>
      <c r="AU89" s="85">
        <v>1</v>
      </c>
      <c r="AV89" s="85"/>
      <c r="AW89" s="85" t="str">
        <f t="shared" ref="AW89" si="559">IF($C89="","有効",IF($C89="KOKOMO-S230MGT-P","有効","-"))</f>
        <v>有効</v>
      </c>
      <c r="AX89" s="85">
        <v>1</v>
      </c>
      <c r="AY89" s="85"/>
      <c r="AZ89" s="85" t="str">
        <f t="shared" ref="AZ89" si="560">IF($C89="","有効",IF($C89="KOKOMO-S230MGT-P","有効","-"))</f>
        <v>有効</v>
      </c>
      <c r="BA89" s="85">
        <v>1</v>
      </c>
      <c r="BB89" s="85"/>
      <c r="BC89" s="85" t="str">
        <f t="shared" ref="BC89" si="561">IF($C89="","有効",IF($C89="KOKOMO-S230MGT-P","有効","-"))</f>
        <v>有効</v>
      </c>
      <c r="BD89" s="85">
        <v>1</v>
      </c>
      <c r="BE89" s="85"/>
      <c r="BF89" s="85" t="str">
        <f t="shared" ref="BF89" si="562">IF($C89="","有効",IF($C89="KOKOMO-S230MGT-P","有効","-"))</f>
        <v>有効</v>
      </c>
      <c r="BG89" s="85">
        <v>1</v>
      </c>
      <c r="BH89" s="85"/>
      <c r="BI89" s="85" t="str">
        <f t="shared" ref="BI89" si="563">IF($C89="","有効",IF($C89="KOKOMO-S230MGT-P","有効","-"))</f>
        <v>有効</v>
      </c>
      <c r="BJ89" s="85">
        <v>1</v>
      </c>
      <c r="BK89" s="85"/>
      <c r="BL89" s="85" t="str">
        <f t="shared" ref="BL89" si="564">IF($C89="","有効",IF($C89="KOKOMO-S230MGT-P","有効","-"))</f>
        <v>有効</v>
      </c>
      <c r="BM89" s="85">
        <v>1</v>
      </c>
      <c r="BN89" s="85"/>
      <c r="BO89" s="85" t="str">
        <f t="shared" ref="BO89" si="565">IF($C89="","有効",IF($C89="KOKOMO-S230MGT-P","有効","-"))</f>
        <v>有効</v>
      </c>
      <c r="BP89" s="85">
        <v>1</v>
      </c>
      <c r="BQ89" s="85"/>
      <c r="BR89" s="85" t="str">
        <f t="shared" ref="BR89" si="566">IF($C89="","有効",IF($C89="KOKOMO-S230MGT-P","有効","-"))</f>
        <v>有効</v>
      </c>
      <c r="BS89" s="85">
        <v>1</v>
      </c>
      <c r="BT89" s="85"/>
      <c r="BU89" s="85" t="str">
        <f t="shared" ref="BU89" si="567">IF($C89="","有効",IF($C89="KOKOMO-S230MGT-P","有効","-"))</f>
        <v>有効</v>
      </c>
      <c r="BV89" s="85">
        <v>1</v>
      </c>
      <c r="BW89" s="85"/>
      <c r="BX89" s="85" t="str">
        <f t="shared" ref="BX89" si="568">IF($C89="","有効",IF($C89="KOKOMO-S230MGT-P","有効","-"))</f>
        <v>有効</v>
      </c>
      <c r="BY89" s="85">
        <v>1</v>
      </c>
      <c r="BZ89" s="85"/>
      <c r="CA89" s="85" t="str">
        <f t="shared" ref="CA89" si="569">IF($C89="","有効",IF($C89="KOKOMO-S230MGT-P","有効","-"))</f>
        <v>有効</v>
      </c>
      <c r="CB89" s="85">
        <v>1</v>
      </c>
      <c r="CC89" s="85"/>
      <c r="CD89" s="85" t="str">
        <f t="shared" ref="CD89" si="570">IF($C89="","有効",IF($C89="KOKOMO-S230MGT-P","有効","-"))</f>
        <v>有効</v>
      </c>
      <c r="CE89" s="85">
        <v>1</v>
      </c>
      <c r="CF89" s="85"/>
      <c r="CG89" s="85" t="s">
        <v>196</v>
      </c>
      <c r="CH89" s="85">
        <v>1</v>
      </c>
      <c r="CI89" s="85"/>
      <c r="CJ89" s="85" t="s">
        <v>196</v>
      </c>
      <c r="CK89" s="85">
        <v>1</v>
      </c>
      <c r="CL89" s="85"/>
      <c r="CM89" s="85" t="s">
        <v>196</v>
      </c>
      <c r="CN89" s="85">
        <v>1</v>
      </c>
      <c r="CO89" s="85"/>
      <c r="CP89" s="85" t="s">
        <v>196</v>
      </c>
      <c r="CQ89" s="85">
        <v>1</v>
      </c>
      <c r="CR89" s="85"/>
      <c r="CS89" s="85" t="s">
        <v>196</v>
      </c>
      <c r="CT89" s="85">
        <v>1</v>
      </c>
      <c r="CU89" s="85"/>
      <c r="CV89" s="85" t="s">
        <v>196</v>
      </c>
      <c r="CW89" s="85">
        <v>1</v>
      </c>
      <c r="CX89" s="86"/>
    </row>
    <row r="90" spans="2:102">
      <c r="B90" s="249">
        <v>38</v>
      </c>
      <c r="C90" s="85"/>
      <c r="D90" s="95"/>
      <c r="E90" s="101" t="s">
        <v>207</v>
      </c>
      <c r="F90" s="230" t="s">
        <v>126</v>
      </c>
      <c r="G90" s="85"/>
      <c r="H90" s="176"/>
      <c r="I90" s="85"/>
      <c r="J90" s="230" t="s">
        <v>76</v>
      </c>
      <c r="K90" s="85"/>
      <c r="L90" s="85" t="s">
        <v>76</v>
      </c>
      <c r="M90" s="85" t="s">
        <v>74</v>
      </c>
      <c r="N90" s="94"/>
      <c r="O90" s="94"/>
      <c r="P90" s="85" t="s">
        <v>74</v>
      </c>
      <c r="Q90" s="94"/>
      <c r="R90" s="94"/>
      <c r="S90" s="85" t="s">
        <v>74</v>
      </c>
      <c r="T90" s="94"/>
      <c r="U90" s="94"/>
      <c r="V90" s="85" t="s">
        <v>74</v>
      </c>
      <c r="W90" s="94"/>
      <c r="X90" s="94"/>
      <c r="Y90" s="85" t="s">
        <v>74</v>
      </c>
      <c r="Z90" s="94"/>
      <c r="AA90" s="94"/>
      <c r="AB90" s="85" t="s">
        <v>74</v>
      </c>
      <c r="AC90" s="94"/>
      <c r="AD90" s="94"/>
      <c r="AE90" s="85" t="s">
        <v>74</v>
      </c>
      <c r="AF90" s="94"/>
      <c r="AG90" s="94"/>
      <c r="AH90" s="85" t="s">
        <v>74</v>
      </c>
      <c r="AI90" s="94"/>
      <c r="AJ90" s="94"/>
      <c r="AK90" s="85" t="s">
        <v>74</v>
      </c>
      <c r="AL90" s="94"/>
      <c r="AM90" s="94"/>
      <c r="AN90" s="85" t="s">
        <v>74</v>
      </c>
      <c r="AO90" s="94"/>
      <c r="AP90" s="94"/>
      <c r="AQ90" s="85" t="s">
        <v>74</v>
      </c>
      <c r="AR90" s="94"/>
      <c r="AS90" s="94"/>
      <c r="AT90" s="85" t="s">
        <v>74</v>
      </c>
      <c r="AU90" s="94"/>
      <c r="AV90" s="94"/>
      <c r="AW90" s="85" t="s">
        <v>74</v>
      </c>
      <c r="AX90" s="94"/>
      <c r="AY90" s="94"/>
      <c r="AZ90" s="85" t="s">
        <v>74</v>
      </c>
      <c r="BA90" s="94"/>
      <c r="BB90" s="94"/>
      <c r="BC90" s="85" t="s">
        <v>74</v>
      </c>
      <c r="BD90" s="94"/>
      <c r="BE90" s="94"/>
      <c r="BF90" s="85" t="s">
        <v>74</v>
      </c>
      <c r="BG90" s="94"/>
      <c r="BH90" s="94"/>
      <c r="BI90" s="85" t="s">
        <v>74</v>
      </c>
      <c r="BJ90" s="94"/>
      <c r="BK90" s="94"/>
      <c r="BL90" s="85" t="s">
        <v>74</v>
      </c>
      <c r="BM90" s="94"/>
      <c r="BN90" s="94"/>
      <c r="BO90" s="85" t="s">
        <v>74</v>
      </c>
      <c r="BP90" s="94"/>
      <c r="BQ90" s="94"/>
      <c r="BR90" s="85" t="s">
        <v>74</v>
      </c>
      <c r="BS90" s="94"/>
      <c r="BT90" s="94"/>
      <c r="BU90" s="85" t="s">
        <v>74</v>
      </c>
      <c r="BV90" s="94"/>
      <c r="BW90" s="94"/>
      <c r="BX90" s="85" t="s">
        <v>74</v>
      </c>
      <c r="BY90" s="94"/>
      <c r="BZ90" s="94"/>
      <c r="CA90" s="85" t="s">
        <v>74</v>
      </c>
      <c r="CB90" s="94"/>
      <c r="CC90" s="94"/>
      <c r="CD90" s="85" t="s">
        <v>74</v>
      </c>
      <c r="CE90" s="94"/>
      <c r="CF90" s="94"/>
      <c r="CG90" s="85" t="s">
        <v>74</v>
      </c>
      <c r="CH90" s="94"/>
      <c r="CI90" s="94"/>
      <c r="CJ90" s="85" t="s">
        <v>74</v>
      </c>
      <c r="CK90" s="94"/>
      <c r="CL90" s="94"/>
      <c r="CM90" s="85" t="s">
        <v>74</v>
      </c>
      <c r="CN90" s="94"/>
      <c r="CO90" s="94"/>
      <c r="CP90" s="85" t="s">
        <v>74</v>
      </c>
      <c r="CQ90" s="94"/>
      <c r="CR90" s="94"/>
      <c r="CS90" s="85" t="s">
        <v>74</v>
      </c>
      <c r="CT90" s="94"/>
      <c r="CU90" s="94"/>
      <c r="CV90" s="85" t="s">
        <v>74</v>
      </c>
      <c r="CW90" s="94"/>
      <c r="CX90" s="102"/>
    </row>
    <row r="91" spans="2:102">
      <c r="B91" s="249"/>
      <c r="C91" s="85"/>
      <c r="D91" s="103" t="str">
        <f>IF(D90="","",
_xlfn.TEXTJOIN("/",TRUE,
_xlfn.XLOOKUP(D90,'1.組織構成'!$B$21:$B$40,'1.組織構成'!$C$21:$F$40)
))</f>
        <v/>
      </c>
      <c r="E91" s="85"/>
      <c r="F91" s="231"/>
      <c r="G91" s="85"/>
      <c r="H91" s="176"/>
      <c r="I91" s="85"/>
      <c r="J91" s="231"/>
      <c r="K91" s="85"/>
      <c r="L91" s="85">
        <v>32768</v>
      </c>
      <c r="M91" s="85" t="s">
        <v>74</v>
      </c>
      <c r="N91" s="85">
        <v>1</v>
      </c>
      <c r="O91" s="85"/>
      <c r="P91" s="85" t="s">
        <v>74</v>
      </c>
      <c r="Q91" s="85">
        <v>1</v>
      </c>
      <c r="R91" s="85"/>
      <c r="S91" s="85" t="s">
        <v>74</v>
      </c>
      <c r="T91" s="85">
        <v>1</v>
      </c>
      <c r="U91" s="85"/>
      <c r="V91" s="85" t="s">
        <v>74</v>
      </c>
      <c r="W91" s="85">
        <v>1</v>
      </c>
      <c r="X91" s="85"/>
      <c r="Y91" s="85" t="s">
        <v>74</v>
      </c>
      <c r="Z91" s="85">
        <v>1</v>
      </c>
      <c r="AA91" s="85"/>
      <c r="AB91" s="85" t="s">
        <v>74</v>
      </c>
      <c r="AC91" s="85">
        <v>1</v>
      </c>
      <c r="AD91" s="85"/>
      <c r="AE91" s="85" t="s">
        <v>74</v>
      </c>
      <c r="AF91" s="85">
        <v>1</v>
      </c>
      <c r="AG91" s="85"/>
      <c r="AH91" s="85" t="s">
        <v>74</v>
      </c>
      <c r="AI91" s="85">
        <v>1</v>
      </c>
      <c r="AJ91" s="85"/>
      <c r="AK91" s="85" t="str">
        <f t="shared" ref="AK91" si="571">IF($C91="","有効",IF($C91="KOKOMO-S230MGT-P","有効","-"))</f>
        <v>有効</v>
      </c>
      <c r="AL91" s="85">
        <v>1</v>
      </c>
      <c r="AM91" s="85"/>
      <c r="AN91" s="85" t="str">
        <f t="shared" ref="AN91" si="572">IF($C91="","有効",IF($C91="KOKOMO-S230MGT-P","有効","-"))</f>
        <v>有効</v>
      </c>
      <c r="AO91" s="85">
        <v>1</v>
      </c>
      <c r="AP91" s="85"/>
      <c r="AQ91" s="85" t="str">
        <f t="shared" ref="AQ91" si="573">IF($C91="","有効",IF($C91="KOKOMO-S230MGT-P","有効","-"))</f>
        <v>有効</v>
      </c>
      <c r="AR91" s="85">
        <v>1</v>
      </c>
      <c r="AS91" s="85"/>
      <c r="AT91" s="85" t="str">
        <f t="shared" ref="AT91" si="574">IF($C91="","有効",IF($C91="KOKOMO-S230MGT-P","有効","-"))</f>
        <v>有効</v>
      </c>
      <c r="AU91" s="85">
        <v>1</v>
      </c>
      <c r="AV91" s="85"/>
      <c r="AW91" s="85" t="str">
        <f t="shared" ref="AW91" si="575">IF($C91="","有効",IF($C91="KOKOMO-S230MGT-P","有効","-"))</f>
        <v>有効</v>
      </c>
      <c r="AX91" s="85">
        <v>1</v>
      </c>
      <c r="AY91" s="85"/>
      <c r="AZ91" s="85" t="str">
        <f t="shared" ref="AZ91" si="576">IF($C91="","有効",IF($C91="KOKOMO-S230MGT-P","有効","-"))</f>
        <v>有効</v>
      </c>
      <c r="BA91" s="85">
        <v>1</v>
      </c>
      <c r="BB91" s="85"/>
      <c r="BC91" s="85" t="str">
        <f t="shared" ref="BC91" si="577">IF($C91="","有効",IF($C91="KOKOMO-S230MGT-P","有効","-"))</f>
        <v>有効</v>
      </c>
      <c r="BD91" s="85">
        <v>1</v>
      </c>
      <c r="BE91" s="85"/>
      <c r="BF91" s="85" t="str">
        <f t="shared" ref="BF91" si="578">IF($C91="","有効",IF($C91="KOKOMO-S230MGT-P","有効","-"))</f>
        <v>有効</v>
      </c>
      <c r="BG91" s="85">
        <v>1</v>
      </c>
      <c r="BH91" s="85"/>
      <c r="BI91" s="85" t="str">
        <f t="shared" ref="BI91" si="579">IF($C91="","有効",IF($C91="KOKOMO-S230MGT-P","有効","-"))</f>
        <v>有効</v>
      </c>
      <c r="BJ91" s="85">
        <v>1</v>
      </c>
      <c r="BK91" s="85"/>
      <c r="BL91" s="85" t="str">
        <f t="shared" ref="BL91" si="580">IF($C91="","有効",IF($C91="KOKOMO-S230MGT-P","有効","-"))</f>
        <v>有効</v>
      </c>
      <c r="BM91" s="85">
        <v>1</v>
      </c>
      <c r="BN91" s="85"/>
      <c r="BO91" s="85" t="str">
        <f t="shared" ref="BO91" si="581">IF($C91="","有効",IF($C91="KOKOMO-S230MGT-P","有効","-"))</f>
        <v>有効</v>
      </c>
      <c r="BP91" s="85">
        <v>1</v>
      </c>
      <c r="BQ91" s="85"/>
      <c r="BR91" s="85" t="str">
        <f t="shared" ref="BR91" si="582">IF($C91="","有効",IF($C91="KOKOMO-S230MGT-P","有効","-"))</f>
        <v>有効</v>
      </c>
      <c r="BS91" s="85">
        <v>1</v>
      </c>
      <c r="BT91" s="85"/>
      <c r="BU91" s="85" t="str">
        <f t="shared" ref="BU91" si="583">IF($C91="","有効",IF($C91="KOKOMO-S230MGT-P","有効","-"))</f>
        <v>有効</v>
      </c>
      <c r="BV91" s="85">
        <v>1</v>
      </c>
      <c r="BW91" s="85"/>
      <c r="BX91" s="85" t="str">
        <f t="shared" ref="BX91" si="584">IF($C91="","有効",IF($C91="KOKOMO-S230MGT-P","有効","-"))</f>
        <v>有効</v>
      </c>
      <c r="BY91" s="85">
        <v>1</v>
      </c>
      <c r="BZ91" s="85"/>
      <c r="CA91" s="85" t="str">
        <f t="shared" ref="CA91" si="585">IF($C91="","有効",IF($C91="KOKOMO-S230MGT-P","有効","-"))</f>
        <v>有効</v>
      </c>
      <c r="CB91" s="85">
        <v>1</v>
      </c>
      <c r="CC91" s="85"/>
      <c r="CD91" s="85" t="str">
        <f t="shared" ref="CD91" si="586">IF($C91="","有効",IF($C91="KOKOMO-S230MGT-P","有効","-"))</f>
        <v>有効</v>
      </c>
      <c r="CE91" s="85">
        <v>1</v>
      </c>
      <c r="CF91" s="85"/>
      <c r="CG91" s="85" t="s">
        <v>196</v>
      </c>
      <c r="CH91" s="85">
        <v>1</v>
      </c>
      <c r="CI91" s="85"/>
      <c r="CJ91" s="85" t="s">
        <v>196</v>
      </c>
      <c r="CK91" s="85">
        <v>1</v>
      </c>
      <c r="CL91" s="85"/>
      <c r="CM91" s="85" t="s">
        <v>196</v>
      </c>
      <c r="CN91" s="85">
        <v>1</v>
      </c>
      <c r="CO91" s="85"/>
      <c r="CP91" s="85" t="s">
        <v>196</v>
      </c>
      <c r="CQ91" s="85">
        <v>1</v>
      </c>
      <c r="CR91" s="85"/>
      <c r="CS91" s="85" t="s">
        <v>196</v>
      </c>
      <c r="CT91" s="85">
        <v>1</v>
      </c>
      <c r="CU91" s="85"/>
      <c r="CV91" s="85" t="s">
        <v>196</v>
      </c>
      <c r="CW91" s="85">
        <v>1</v>
      </c>
      <c r="CX91" s="86"/>
    </row>
    <row r="92" spans="2:102">
      <c r="B92" s="249">
        <v>39</v>
      </c>
      <c r="C92" s="85"/>
      <c r="D92" s="95"/>
      <c r="E92" s="101" t="s">
        <v>207</v>
      </c>
      <c r="F92" s="230" t="s">
        <v>126</v>
      </c>
      <c r="G92" s="85"/>
      <c r="H92" s="176"/>
      <c r="I92" s="85"/>
      <c r="J92" s="230" t="s">
        <v>76</v>
      </c>
      <c r="K92" s="85"/>
      <c r="L92" s="85" t="s">
        <v>76</v>
      </c>
      <c r="M92" s="85" t="s">
        <v>74</v>
      </c>
      <c r="N92" s="94"/>
      <c r="O92" s="94"/>
      <c r="P92" s="85" t="s">
        <v>74</v>
      </c>
      <c r="Q92" s="94"/>
      <c r="R92" s="94"/>
      <c r="S92" s="85" t="s">
        <v>74</v>
      </c>
      <c r="T92" s="94"/>
      <c r="U92" s="94"/>
      <c r="V92" s="85" t="s">
        <v>74</v>
      </c>
      <c r="W92" s="94"/>
      <c r="X92" s="94"/>
      <c r="Y92" s="85" t="s">
        <v>74</v>
      </c>
      <c r="Z92" s="94"/>
      <c r="AA92" s="94"/>
      <c r="AB92" s="85" t="s">
        <v>74</v>
      </c>
      <c r="AC92" s="94"/>
      <c r="AD92" s="94"/>
      <c r="AE92" s="85" t="s">
        <v>74</v>
      </c>
      <c r="AF92" s="94"/>
      <c r="AG92" s="94"/>
      <c r="AH92" s="85" t="s">
        <v>74</v>
      </c>
      <c r="AI92" s="94"/>
      <c r="AJ92" s="94"/>
      <c r="AK92" s="85" t="s">
        <v>74</v>
      </c>
      <c r="AL92" s="94"/>
      <c r="AM92" s="94"/>
      <c r="AN92" s="85" t="s">
        <v>74</v>
      </c>
      <c r="AO92" s="94"/>
      <c r="AP92" s="94"/>
      <c r="AQ92" s="85" t="s">
        <v>74</v>
      </c>
      <c r="AR92" s="94"/>
      <c r="AS92" s="94"/>
      <c r="AT92" s="85" t="s">
        <v>74</v>
      </c>
      <c r="AU92" s="94"/>
      <c r="AV92" s="94"/>
      <c r="AW92" s="85" t="s">
        <v>74</v>
      </c>
      <c r="AX92" s="94"/>
      <c r="AY92" s="94"/>
      <c r="AZ92" s="85" t="s">
        <v>74</v>
      </c>
      <c r="BA92" s="94"/>
      <c r="BB92" s="94"/>
      <c r="BC92" s="85" t="s">
        <v>74</v>
      </c>
      <c r="BD92" s="94"/>
      <c r="BE92" s="94"/>
      <c r="BF92" s="85" t="s">
        <v>74</v>
      </c>
      <c r="BG92" s="94"/>
      <c r="BH92" s="94"/>
      <c r="BI92" s="85" t="s">
        <v>74</v>
      </c>
      <c r="BJ92" s="94"/>
      <c r="BK92" s="94"/>
      <c r="BL92" s="85" t="s">
        <v>74</v>
      </c>
      <c r="BM92" s="94"/>
      <c r="BN92" s="94"/>
      <c r="BO92" s="85" t="s">
        <v>74</v>
      </c>
      <c r="BP92" s="94"/>
      <c r="BQ92" s="94"/>
      <c r="BR92" s="85" t="s">
        <v>74</v>
      </c>
      <c r="BS92" s="94"/>
      <c r="BT92" s="94"/>
      <c r="BU92" s="85" t="s">
        <v>74</v>
      </c>
      <c r="BV92" s="94"/>
      <c r="BW92" s="94"/>
      <c r="BX92" s="85" t="s">
        <v>74</v>
      </c>
      <c r="BY92" s="94"/>
      <c r="BZ92" s="94"/>
      <c r="CA92" s="85" t="s">
        <v>74</v>
      </c>
      <c r="CB92" s="94"/>
      <c r="CC92" s="94"/>
      <c r="CD92" s="85" t="s">
        <v>74</v>
      </c>
      <c r="CE92" s="94"/>
      <c r="CF92" s="94"/>
      <c r="CG92" s="85" t="s">
        <v>74</v>
      </c>
      <c r="CH92" s="94"/>
      <c r="CI92" s="94"/>
      <c r="CJ92" s="85" t="s">
        <v>74</v>
      </c>
      <c r="CK92" s="94"/>
      <c r="CL92" s="94"/>
      <c r="CM92" s="85" t="s">
        <v>74</v>
      </c>
      <c r="CN92" s="94"/>
      <c r="CO92" s="94"/>
      <c r="CP92" s="85" t="s">
        <v>74</v>
      </c>
      <c r="CQ92" s="94"/>
      <c r="CR92" s="94"/>
      <c r="CS92" s="85" t="s">
        <v>74</v>
      </c>
      <c r="CT92" s="94"/>
      <c r="CU92" s="94"/>
      <c r="CV92" s="85" t="s">
        <v>74</v>
      </c>
      <c r="CW92" s="94"/>
      <c r="CX92" s="102"/>
    </row>
    <row r="93" spans="2:102">
      <c r="B93" s="249"/>
      <c r="C93" s="85"/>
      <c r="D93" s="103" t="str">
        <f>IF(D92="","",
_xlfn.TEXTJOIN("/",TRUE,
_xlfn.XLOOKUP(D92,'1.組織構成'!$B$21:$B$40,'1.組織構成'!$C$21:$F$40)
))</f>
        <v/>
      </c>
      <c r="E93" s="85"/>
      <c r="F93" s="231"/>
      <c r="G93" s="85"/>
      <c r="H93" s="176"/>
      <c r="I93" s="85"/>
      <c r="J93" s="231"/>
      <c r="K93" s="85"/>
      <c r="L93" s="85">
        <v>32768</v>
      </c>
      <c r="M93" s="85" t="s">
        <v>74</v>
      </c>
      <c r="N93" s="85">
        <v>1</v>
      </c>
      <c r="O93" s="85"/>
      <c r="P93" s="85" t="s">
        <v>74</v>
      </c>
      <c r="Q93" s="85">
        <v>1</v>
      </c>
      <c r="R93" s="85"/>
      <c r="S93" s="85" t="s">
        <v>74</v>
      </c>
      <c r="T93" s="85">
        <v>1</v>
      </c>
      <c r="U93" s="85"/>
      <c r="V93" s="85" t="s">
        <v>74</v>
      </c>
      <c r="W93" s="85">
        <v>1</v>
      </c>
      <c r="X93" s="85"/>
      <c r="Y93" s="85" t="s">
        <v>74</v>
      </c>
      <c r="Z93" s="85">
        <v>1</v>
      </c>
      <c r="AA93" s="85"/>
      <c r="AB93" s="85" t="s">
        <v>74</v>
      </c>
      <c r="AC93" s="85">
        <v>1</v>
      </c>
      <c r="AD93" s="85"/>
      <c r="AE93" s="85" t="s">
        <v>74</v>
      </c>
      <c r="AF93" s="85">
        <v>1</v>
      </c>
      <c r="AG93" s="85"/>
      <c r="AH93" s="85" t="s">
        <v>74</v>
      </c>
      <c r="AI93" s="85">
        <v>1</v>
      </c>
      <c r="AJ93" s="85"/>
      <c r="AK93" s="85" t="str">
        <f t="shared" ref="AK93" si="587">IF($C93="","有効",IF($C93="KOKOMO-S230MGT-P","有効","-"))</f>
        <v>有効</v>
      </c>
      <c r="AL93" s="85">
        <v>1</v>
      </c>
      <c r="AM93" s="85"/>
      <c r="AN93" s="85" t="str">
        <f t="shared" ref="AN93" si="588">IF($C93="","有効",IF($C93="KOKOMO-S230MGT-P","有効","-"))</f>
        <v>有効</v>
      </c>
      <c r="AO93" s="85">
        <v>1</v>
      </c>
      <c r="AP93" s="85"/>
      <c r="AQ93" s="85" t="str">
        <f t="shared" ref="AQ93" si="589">IF($C93="","有効",IF($C93="KOKOMO-S230MGT-P","有効","-"))</f>
        <v>有効</v>
      </c>
      <c r="AR93" s="85">
        <v>1</v>
      </c>
      <c r="AS93" s="85"/>
      <c r="AT93" s="85" t="str">
        <f t="shared" ref="AT93" si="590">IF($C93="","有効",IF($C93="KOKOMO-S230MGT-P","有効","-"))</f>
        <v>有効</v>
      </c>
      <c r="AU93" s="85">
        <v>1</v>
      </c>
      <c r="AV93" s="85"/>
      <c r="AW93" s="85" t="str">
        <f t="shared" ref="AW93" si="591">IF($C93="","有効",IF($C93="KOKOMO-S230MGT-P","有効","-"))</f>
        <v>有効</v>
      </c>
      <c r="AX93" s="85">
        <v>1</v>
      </c>
      <c r="AY93" s="85"/>
      <c r="AZ93" s="85" t="str">
        <f t="shared" ref="AZ93" si="592">IF($C93="","有効",IF($C93="KOKOMO-S230MGT-P","有効","-"))</f>
        <v>有効</v>
      </c>
      <c r="BA93" s="85">
        <v>1</v>
      </c>
      <c r="BB93" s="85"/>
      <c r="BC93" s="85" t="str">
        <f t="shared" ref="BC93" si="593">IF($C93="","有効",IF($C93="KOKOMO-S230MGT-P","有効","-"))</f>
        <v>有効</v>
      </c>
      <c r="BD93" s="85">
        <v>1</v>
      </c>
      <c r="BE93" s="85"/>
      <c r="BF93" s="85" t="str">
        <f t="shared" ref="BF93" si="594">IF($C93="","有効",IF($C93="KOKOMO-S230MGT-P","有効","-"))</f>
        <v>有効</v>
      </c>
      <c r="BG93" s="85">
        <v>1</v>
      </c>
      <c r="BH93" s="85"/>
      <c r="BI93" s="85" t="str">
        <f t="shared" ref="BI93" si="595">IF($C93="","有効",IF($C93="KOKOMO-S230MGT-P","有効","-"))</f>
        <v>有効</v>
      </c>
      <c r="BJ93" s="85">
        <v>1</v>
      </c>
      <c r="BK93" s="85"/>
      <c r="BL93" s="85" t="str">
        <f t="shared" ref="BL93" si="596">IF($C93="","有効",IF($C93="KOKOMO-S230MGT-P","有効","-"))</f>
        <v>有効</v>
      </c>
      <c r="BM93" s="85">
        <v>1</v>
      </c>
      <c r="BN93" s="85"/>
      <c r="BO93" s="85" t="str">
        <f t="shared" ref="BO93" si="597">IF($C93="","有効",IF($C93="KOKOMO-S230MGT-P","有効","-"))</f>
        <v>有効</v>
      </c>
      <c r="BP93" s="85">
        <v>1</v>
      </c>
      <c r="BQ93" s="85"/>
      <c r="BR93" s="85" t="str">
        <f t="shared" ref="BR93" si="598">IF($C93="","有効",IF($C93="KOKOMO-S230MGT-P","有効","-"))</f>
        <v>有効</v>
      </c>
      <c r="BS93" s="85">
        <v>1</v>
      </c>
      <c r="BT93" s="85"/>
      <c r="BU93" s="85" t="str">
        <f t="shared" ref="BU93" si="599">IF($C93="","有効",IF($C93="KOKOMO-S230MGT-P","有効","-"))</f>
        <v>有効</v>
      </c>
      <c r="BV93" s="85">
        <v>1</v>
      </c>
      <c r="BW93" s="85"/>
      <c r="BX93" s="85" t="str">
        <f t="shared" ref="BX93" si="600">IF($C93="","有効",IF($C93="KOKOMO-S230MGT-P","有効","-"))</f>
        <v>有効</v>
      </c>
      <c r="BY93" s="85">
        <v>1</v>
      </c>
      <c r="BZ93" s="85"/>
      <c r="CA93" s="85" t="str">
        <f t="shared" ref="CA93" si="601">IF($C93="","有効",IF($C93="KOKOMO-S230MGT-P","有効","-"))</f>
        <v>有効</v>
      </c>
      <c r="CB93" s="85">
        <v>1</v>
      </c>
      <c r="CC93" s="85"/>
      <c r="CD93" s="85" t="str">
        <f t="shared" ref="CD93" si="602">IF($C93="","有効",IF($C93="KOKOMO-S230MGT-P","有効","-"))</f>
        <v>有効</v>
      </c>
      <c r="CE93" s="85">
        <v>1</v>
      </c>
      <c r="CF93" s="85"/>
      <c r="CG93" s="85" t="s">
        <v>196</v>
      </c>
      <c r="CH93" s="85">
        <v>1</v>
      </c>
      <c r="CI93" s="85"/>
      <c r="CJ93" s="85" t="s">
        <v>196</v>
      </c>
      <c r="CK93" s="85">
        <v>1</v>
      </c>
      <c r="CL93" s="85"/>
      <c r="CM93" s="85" t="s">
        <v>196</v>
      </c>
      <c r="CN93" s="85">
        <v>1</v>
      </c>
      <c r="CO93" s="85"/>
      <c r="CP93" s="85" t="s">
        <v>196</v>
      </c>
      <c r="CQ93" s="85">
        <v>1</v>
      </c>
      <c r="CR93" s="85"/>
      <c r="CS93" s="85" t="s">
        <v>196</v>
      </c>
      <c r="CT93" s="85">
        <v>1</v>
      </c>
      <c r="CU93" s="85"/>
      <c r="CV93" s="85" t="s">
        <v>196</v>
      </c>
      <c r="CW93" s="85">
        <v>1</v>
      </c>
      <c r="CX93" s="86"/>
    </row>
    <row r="94" spans="2:102">
      <c r="B94" s="249">
        <v>40</v>
      </c>
      <c r="C94" s="85"/>
      <c r="D94" s="95"/>
      <c r="E94" s="101" t="s">
        <v>207</v>
      </c>
      <c r="F94" s="230" t="s">
        <v>126</v>
      </c>
      <c r="G94" s="85"/>
      <c r="H94" s="176"/>
      <c r="I94" s="85"/>
      <c r="J94" s="230" t="s">
        <v>76</v>
      </c>
      <c r="K94" s="85"/>
      <c r="L94" s="85" t="s">
        <v>76</v>
      </c>
      <c r="M94" s="85" t="s">
        <v>74</v>
      </c>
      <c r="N94" s="94"/>
      <c r="O94" s="94"/>
      <c r="P94" s="85" t="s">
        <v>74</v>
      </c>
      <c r="Q94" s="94"/>
      <c r="R94" s="94"/>
      <c r="S94" s="85" t="s">
        <v>74</v>
      </c>
      <c r="T94" s="94"/>
      <c r="U94" s="94"/>
      <c r="V94" s="85" t="s">
        <v>74</v>
      </c>
      <c r="W94" s="94"/>
      <c r="X94" s="94"/>
      <c r="Y94" s="85" t="s">
        <v>74</v>
      </c>
      <c r="Z94" s="94"/>
      <c r="AA94" s="94"/>
      <c r="AB94" s="85" t="s">
        <v>74</v>
      </c>
      <c r="AC94" s="94"/>
      <c r="AD94" s="94"/>
      <c r="AE94" s="85" t="s">
        <v>74</v>
      </c>
      <c r="AF94" s="94"/>
      <c r="AG94" s="94"/>
      <c r="AH94" s="85" t="s">
        <v>74</v>
      </c>
      <c r="AI94" s="94"/>
      <c r="AJ94" s="94"/>
      <c r="AK94" s="85" t="s">
        <v>74</v>
      </c>
      <c r="AL94" s="94"/>
      <c r="AM94" s="94"/>
      <c r="AN94" s="85" t="s">
        <v>74</v>
      </c>
      <c r="AO94" s="94"/>
      <c r="AP94" s="94"/>
      <c r="AQ94" s="85" t="s">
        <v>74</v>
      </c>
      <c r="AR94" s="94"/>
      <c r="AS94" s="94"/>
      <c r="AT94" s="85" t="s">
        <v>74</v>
      </c>
      <c r="AU94" s="94"/>
      <c r="AV94" s="94"/>
      <c r="AW94" s="85" t="s">
        <v>74</v>
      </c>
      <c r="AX94" s="94"/>
      <c r="AY94" s="94"/>
      <c r="AZ94" s="85" t="s">
        <v>74</v>
      </c>
      <c r="BA94" s="94"/>
      <c r="BB94" s="94"/>
      <c r="BC94" s="85" t="s">
        <v>74</v>
      </c>
      <c r="BD94" s="94"/>
      <c r="BE94" s="94"/>
      <c r="BF94" s="85" t="s">
        <v>74</v>
      </c>
      <c r="BG94" s="94"/>
      <c r="BH94" s="94"/>
      <c r="BI94" s="85" t="s">
        <v>74</v>
      </c>
      <c r="BJ94" s="94"/>
      <c r="BK94" s="94"/>
      <c r="BL94" s="85" t="s">
        <v>74</v>
      </c>
      <c r="BM94" s="94"/>
      <c r="BN94" s="94"/>
      <c r="BO94" s="85" t="s">
        <v>74</v>
      </c>
      <c r="BP94" s="94"/>
      <c r="BQ94" s="94"/>
      <c r="BR94" s="85" t="s">
        <v>74</v>
      </c>
      <c r="BS94" s="94"/>
      <c r="BT94" s="94"/>
      <c r="BU94" s="85" t="s">
        <v>74</v>
      </c>
      <c r="BV94" s="94"/>
      <c r="BW94" s="94"/>
      <c r="BX94" s="85" t="s">
        <v>74</v>
      </c>
      <c r="BY94" s="94"/>
      <c r="BZ94" s="94"/>
      <c r="CA94" s="85" t="s">
        <v>74</v>
      </c>
      <c r="CB94" s="94"/>
      <c r="CC94" s="94"/>
      <c r="CD94" s="85" t="s">
        <v>74</v>
      </c>
      <c r="CE94" s="94"/>
      <c r="CF94" s="94"/>
      <c r="CG94" s="85" t="s">
        <v>74</v>
      </c>
      <c r="CH94" s="94"/>
      <c r="CI94" s="94"/>
      <c r="CJ94" s="85" t="s">
        <v>74</v>
      </c>
      <c r="CK94" s="94"/>
      <c r="CL94" s="94"/>
      <c r="CM94" s="85" t="s">
        <v>74</v>
      </c>
      <c r="CN94" s="94"/>
      <c r="CO94" s="94"/>
      <c r="CP94" s="85" t="s">
        <v>74</v>
      </c>
      <c r="CQ94" s="94"/>
      <c r="CR94" s="94"/>
      <c r="CS94" s="85" t="s">
        <v>74</v>
      </c>
      <c r="CT94" s="94"/>
      <c r="CU94" s="94"/>
      <c r="CV94" s="85" t="s">
        <v>74</v>
      </c>
      <c r="CW94" s="94"/>
      <c r="CX94" s="102"/>
    </row>
    <row r="95" spans="2:102">
      <c r="B95" s="249"/>
      <c r="C95" s="85"/>
      <c r="D95" s="103" t="str">
        <f>IF(D94="","",
_xlfn.TEXTJOIN("/",TRUE,
_xlfn.XLOOKUP(D94,'1.組織構成'!$B$21:$B$40,'1.組織構成'!$C$21:$F$40)
))</f>
        <v/>
      </c>
      <c r="E95" s="85"/>
      <c r="F95" s="231"/>
      <c r="G95" s="85"/>
      <c r="H95" s="176"/>
      <c r="I95" s="85"/>
      <c r="J95" s="231"/>
      <c r="K95" s="85"/>
      <c r="L95" s="85">
        <v>32768</v>
      </c>
      <c r="M95" s="85" t="s">
        <v>74</v>
      </c>
      <c r="N95" s="85">
        <v>1</v>
      </c>
      <c r="O95" s="85"/>
      <c r="P95" s="85" t="s">
        <v>74</v>
      </c>
      <c r="Q95" s="85">
        <v>1</v>
      </c>
      <c r="R95" s="85"/>
      <c r="S95" s="85" t="s">
        <v>74</v>
      </c>
      <c r="T95" s="85">
        <v>1</v>
      </c>
      <c r="U95" s="85"/>
      <c r="V95" s="85" t="s">
        <v>74</v>
      </c>
      <c r="W95" s="85">
        <v>1</v>
      </c>
      <c r="X95" s="85"/>
      <c r="Y95" s="85" t="s">
        <v>74</v>
      </c>
      <c r="Z95" s="85">
        <v>1</v>
      </c>
      <c r="AA95" s="85"/>
      <c r="AB95" s="85" t="s">
        <v>74</v>
      </c>
      <c r="AC95" s="85">
        <v>1</v>
      </c>
      <c r="AD95" s="85"/>
      <c r="AE95" s="85" t="s">
        <v>74</v>
      </c>
      <c r="AF95" s="85">
        <v>1</v>
      </c>
      <c r="AG95" s="85"/>
      <c r="AH95" s="85" t="s">
        <v>74</v>
      </c>
      <c r="AI95" s="85">
        <v>1</v>
      </c>
      <c r="AJ95" s="85"/>
      <c r="AK95" s="85" t="str">
        <f t="shared" ref="AK95" si="603">IF($C95="","有効",IF($C95="KOKOMO-S230MGT-P","有効","-"))</f>
        <v>有効</v>
      </c>
      <c r="AL95" s="85">
        <v>1</v>
      </c>
      <c r="AM95" s="85"/>
      <c r="AN95" s="85" t="str">
        <f t="shared" ref="AN95" si="604">IF($C95="","有効",IF($C95="KOKOMO-S230MGT-P","有効","-"))</f>
        <v>有効</v>
      </c>
      <c r="AO95" s="85">
        <v>1</v>
      </c>
      <c r="AP95" s="85"/>
      <c r="AQ95" s="85" t="str">
        <f t="shared" ref="AQ95" si="605">IF($C95="","有効",IF($C95="KOKOMO-S230MGT-P","有効","-"))</f>
        <v>有効</v>
      </c>
      <c r="AR95" s="85">
        <v>1</v>
      </c>
      <c r="AS95" s="85"/>
      <c r="AT95" s="85" t="str">
        <f t="shared" ref="AT95" si="606">IF($C95="","有効",IF($C95="KOKOMO-S230MGT-P","有効","-"))</f>
        <v>有効</v>
      </c>
      <c r="AU95" s="85">
        <v>1</v>
      </c>
      <c r="AV95" s="85"/>
      <c r="AW95" s="85" t="str">
        <f t="shared" ref="AW95" si="607">IF($C95="","有効",IF($C95="KOKOMO-S230MGT-P","有効","-"))</f>
        <v>有効</v>
      </c>
      <c r="AX95" s="85">
        <v>1</v>
      </c>
      <c r="AY95" s="85"/>
      <c r="AZ95" s="85" t="str">
        <f t="shared" ref="AZ95" si="608">IF($C95="","有効",IF($C95="KOKOMO-S230MGT-P","有効","-"))</f>
        <v>有効</v>
      </c>
      <c r="BA95" s="85">
        <v>1</v>
      </c>
      <c r="BB95" s="85"/>
      <c r="BC95" s="85" t="str">
        <f t="shared" ref="BC95" si="609">IF($C95="","有効",IF($C95="KOKOMO-S230MGT-P","有効","-"))</f>
        <v>有効</v>
      </c>
      <c r="BD95" s="85">
        <v>1</v>
      </c>
      <c r="BE95" s="85"/>
      <c r="BF95" s="85" t="str">
        <f t="shared" ref="BF95" si="610">IF($C95="","有効",IF($C95="KOKOMO-S230MGT-P","有効","-"))</f>
        <v>有効</v>
      </c>
      <c r="BG95" s="85">
        <v>1</v>
      </c>
      <c r="BH95" s="85"/>
      <c r="BI95" s="85" t="str">
        <f t="shared" ref="BI95" si="611">IF($C95="","有効",IF($C95="KOKOMO-S230MGT-P","有効","-"))</f>
        <v>有効</v>
      </c>
      <c r="BJ95" s="85">
        <v>1</v>
      </c>
      <c r="BK95" s="85"/>
      <c r="BL95" s="85" t="str">
        <f t="shared" ref="BL95" si="612">IF($C95="","有効",IF($C95="KOKOMO-S230MGT-P","有効","-"))</f>
        <v>有効</v>
      </c>
      <c r="BM95" s="85">
        <v>1</v>
      </c>
      <c r="BN95" s="85"/>
      <c r="BO95" s="85" t="str">
        <f t="shared" ref="BO95" si="613">IF($C95="","有効",IF($C95="KOKOMO-S230MGT-P","有効","-"))</f>
        <v>有効</v>
      </c>
      <c r="BP95" s="85">
        <v>1</v>
      </c>
      <c r="BQ95" s="85"/>
      <c r="BR95" s="85" t="str">
        <f t="shared" ref="BR95" si="614">IF($C95="","有効",IF($C95="KOKOMO-S230MGT-P","有効","-"))</f>
        <v>有効</v>
      </c>
      <c r="BS95" s="85">
        <v>1</v>
      </c>
      <c r="BT95" s="85"/>
      <c r="BU95" s="85" t="str">
        <f t="shared" ref="BU95" si="615">IF($C95="","有効",IF($C95="KOKOMO-S230MGT-P","有効","-"))</f>
        <v>有効</v>
      </c>
      <c r="BV95" s="85">
        <v>1</v>
      </c>
      <c r="BW95" s="85"/>
      <c r="BX95" s="85" t="str">
        <f t="shared" ref="BX95" si="616">IF($C95="","有効",IF($C95="KOKOMO-S230MGT-P","有効","-"))</f>
        <v>有効</v>
      </c>
      <c r="BY95" s="85">
        <v>1</v>
      </c>
      <c r="BZ95" s="85"/>
      <c r="CA95" s="85" t="str">
        <f t="shared" ref="CA95" si="617">IF($C95="","有効",IF($C95="KOKOMO-S230MGT-P","有効","-"))</f>
        <v>有効</v>
      </c>
      <c r="CB95" s="85">
        <v>1</v>
      </c>
      <c r="CC95" s="85"/>
      <c r="CD95" s="85" t="str">
        <f t="shared" ref="CD95" si="618">IF($C95="","有効",IF($C95="KOKOMO-S230MGT-P","有効","-"))</f>
        <v>有効</v>
      </c>
      <c r="CE95" s="85">
        <v>1</v>
      </c>
      <c r="CF95" s="85"/>
      <c r="CG95" s="85" t="s">
        <v>196</v>
      </c>
      <c r="CH95" s="85">
        <v>1</v>
      </c>
      <c r="CI95" s="85"/>
      <c r="CJ95" s="85" t="s">
        <v>196</v>
      </c>
      <c r="CK95" s="85">
        <v>1</v>
      </c>
      <c r="CL95" s="85"/>
      <c r="CM95" s="85" t="s">
        <v>196</v>
      </c>
      <c r="CN95" s="85">
        <v>1</v>
      </c>
      <c r="CO95" s="85"/>
      <c r="CP95" s="85" t="s">
        <v>196</v>
      </c>
      <c r="CQ95" s="85">
        <v>1</v>
      </c>
      <c r="CR95" s="85"/>
      <c r="CS95" s="85" t="s">
        <v>196</v>
      </c>
      <c r="CT95" s="85">
        <v>1</v>
      </c>
      <c r="CU95" s="85"/>
      <c r="CV95" s="85" t="s">
        <v>196</v>
      </c>
      <c r="CW95" s="85">
        <v>1</v>
      </c>
      <c r="CX95" s="86"/>
    </row>
    <row r="96" spans="2:102">
      <c r="B96" s="249">
        <v>41</v>
      </c>
      <c r="C96" s="85"/>
      <c r="D96" s="95"/>
      <c r="E96" s="101" t="s">
        <v>207</v>
      </c>
      <c r="F96" s="230" t="s">
        <v>126</v>
      </c>
      <c r="G96" s="85"/>
      <c r="H96" s="176"/>
      <c r="I96" s="85"/>
      <c r="J96" s="230" t="s">
        <v>76</v>
      </c>
      <c r="K96" s="85"/>
      <c r="L96" s="85" t="s">
        <v>76</v>
      </c>
      <c r="M96" s="85" t="s">
        <v>74</v>
      </c>
      <c r="N96" s="94"/>
      <c r="O96" s="94"/>
      <c r="P96" s="85" t="s">
        <v>74</v>
      </c>
      <c r="Q96" s="94"/>
      <c r="R96" s="94"/>
      <c r="S96" s="85" t="s">
        <v>74</v>
      </c>
      <c r="T96" s="94"/>
      <c r="U96" s="94"/>
      <c r="V96" s="85" t="s">
        <v>74</v>
      </c>
      <c r="W96" s="94"/>
      <c r="X96" s="94"/>
      <c r="Y96" s="85" t="s">
        <v>74</v>
      </c>
      <c r="Z96" s="94"/>
      <c r="AA96" s="94"/>
      <c r="AB96" s="85" t="s">
        <v>74</v>
      </c>
      <c r="AC96" s="94"/>
      <c r="AD96" s="94"/>
      <c r="AE96" s="85" t="s">
        <v>74</v>
      </c>
      <c r="AF96" s="94"/>
      <c r="AG96" s="94"/>
      <c r="AH96" s="85" t="s">
        <v>74</v>
      </c>
      <c r="AI96" s="94"/>
      <c r="AJ96" s="94"/>
      <c r="AK96" s="85" t="s">
        <v>74</v>
      </c>
      <c r="AL96" s="94"/>
      <c r="AM96" s="94"/>
      <c r="AN96" s="85" t="s">
        <v>74</v>
      </c>
      <c r="AO96" s="94"/>
      <c r="AP96" s="94"/>
      <c r="AQ96" s="85" t="s">
        <v>74</v>
      </c>
      <c r="AR96" s="94"/>
      <c r="AS96" s="94"/>
      <c r="AT96" s="85" t="s">
        <v>74</v>
      </c>
      <c r="AU96" s="94"/>
      <c r="AV96" s="94"/>
      <c r="AW96" s="85" t="s">
        <v>74</v>
      </c>
      <c r="AX96" s="94"/>
      <c r="AY96" s="94"/>
      <c r="AZ96" s="85" t="s">
        <v>74</v>
      </c>
      <c r="BA96" s="94"/>
      <c r="BB96" s="94"/>
      <c r="BC96" s="85" t="s">
        <v>74</v>
      </c>
      <c r="BD96" s="94"/>
      <c r="BE96" s="94"/>
      <c r="BF96" s="85" t="s">
        <v>74</v>
      </c>
      <c r="BG96" s="94"/>
      <c r="BH96" s="94"/>
      <c r="BI96" s="85" t="s">
        <v>74</v>
      </c>
      <c r="BJ96" s="94"/>
      <c r="BK96" s="94"/>
      <c r="BL96" s="85" t="s">
        <v>74</v>
      </c>
      <c r="BM96" s="94"/>
      <c r="BN96" s="94"/>
      <c r="BO96" s="85" t="s">
        <v>74</v>
      </c>
      <c r="BP96" s="94"/>
      <c r="BQ96" s="94"/>
      <c r="BR96" s="85" t="s">
        <v>74</v>
      </c>
      <c r="BS96" s="94"/>
      <c r="BT96" s="94"/>
      <c r="BU96" s="85" t="s">
        <v>74</v>
      </c>
      <c r="BV96" s="94"/>
      <c r="BW96" s="94"/>
      <c r="BX96" s="85" t="s">
        <v>74</v>
      </c>
      <c r="BY96" s="94"/>
      <c r="BZ96" s="94"/>
      <c r="CA96" s="85" t="s">
        <v>74</v>
      </c>
      <c r="CB96" s="94"/>
      <c r="CC96" s="94"/>
      <c r="CD96" s="85" t="s">
        <v>74</v>
      </c>
      <c r="CE96" s="94"/>
      <c r="CF96" s="94"/>
      <c r="CG96" s="85" t="s">
        <v>74</v>
      </c>
      <c r="CH96" s="94"/>
      <c r="CI96" s="94"/>
      <c r="CJ96" s="85" t="s">
        <v>74</v>
      </c>
      <c r="CK96" s="94"/>
      <c r="CL96" s="94"/>
      <c r="CM96" s="85" t="s">
        <v>74</v>
      </c>
      <c r="CN96" s="94"/>
      <c r="CO96" s="94"/>
      <c r="CP96" s="85" t="s">
        <v>74</v>
      </c>
      <c r="CQ96" s="94"/>
      <c r="CR96" s="94"/>
      <c r="CS96" s="85" t="s">
        <v>74</v>
      </c>
      <c r="CT96" s="94"/>
      <c r="CU96" s="94"/>
      <c r="CV96" s="85" t="s">
        <v>74</v>
      </c>
      <c r="CW96" s="94"/>
      <c r="CX96" s="102"/>
    </row>
    <row r="97" spans="2:102">
      <c r="B97" s="249"/>
      <c r="C97" s="85"/>
      <c r="D97" s="103" t="str">
        <f>IF(D96="","",
_xlfn.TEXTJOIN("/",TRUE,
_xlfn.XLOOKUP(D96,'1.組織構成'!$B$21:$B$40,'1.組織構成'!$C$21:$F$40)
))</f>
        <v/>
      </c>
      <c r="E97" s="85"/>
      <c r="F97" s="231"/>
      <c r="G97" s="85"/>
      <c r="H97" s="176"/>
      <c r="I97" s="85"/>
      <c r="J97" s="231"/>
      <c r="K97" s="85"/>
      <c r="L97" s="85">
        <v>32768</v>
      </c>
      <c r="M97" s="85" t="s">
        <v>74</v>
      </c>
      <c r="N97" s="85">
        <v>1</v>
      </c>
      <c r="O97" s="85"/>
      <c r="P97" s="85" t="s">
        <v>74</v>
      </c>
      <c r="Q97" s="85">
        <v>1</v>
      </c>
      <c r="R97" s="85"/>
      <c r="S97" s="85" t="s">
        <v>74</v>
      </c>
      <c r="T97" s="85">
        <v>1</v>
      </c>
      <c r="U97" s="85"/>
      <c r="V97" s="85" t="s">
        <v>74</v>
      </c>
      <c r="W97" s="85">
        <v>1</v>
      </c>
      <c r="X97" s="85"/>
      <c r="Y97" s="85" t="s">
        <v>74</v>
      </c>
      <c r="Z97" s="85">
        <v>1</v>
      </c>
      <c r="AA97" s="85"/>
      <c r="AB97" s="85" t="s">
        <v>74</v>
      </c>
      <c r="AC97" s="85">
        <v>1</v>
      </c>
      <c r="AD97" s="85"/>
      <c r="AE97" s="85" t="s">
        <v>74</v>
      </c>
      <c r="AF97" s="85">
        <v>1</v>
      </c>
      <c r="AG97" s="85"/>
      <c r="AH97" s="85" t="s">
        <v>74</v>
      </c>
      <c r="AI97" s="85">
        <v>1</v>
      </c>
      <c r="AJ97" s="85"/>
      <c r="AK97" s="85" t="str">
        <f t="shared" ref="AK97" si="619">IF($C97="","有効",IF($C97="KOKOMO-S230MGT-P","有効","-"))</f>
        <v>有効</v>
      </c>
      <c r="AL97" s="85">
        <v>1</v>
      </c>
      <c r="AM97" s="85"/>
      <c r="AN97" s="85" t="str">
        <f t="shared" ref="AN97" si="620">IF($C97="","有効",IF($C97="KOKOMO-S230MGT-P","有効","-"))</f>
        <v>有効</v>
      </c>
      <c r="AO97" s="85">
        <v>1</v>
      </c>
      <c r="AP97" s="85"/>
      <c r="AQ97" s="85" t="str">
        <f t="shared" ref="AQ97" si="621">IF($C97="","有効",IF($C97="KOKOMO-S230MGT-P","有効","-"))</f>
        <v>有効</v>
      </c>
      <c r="AR97" s="85">
        <v>1</v>
      </c>
      <c r="AS97" s="85"/>
      <c r="AT97" s="85" t="str">
        <f t="shared" ref="AT97" si="622">IF($C97="","有効",IF($C97="KOKOMO-S230MGT-P","有効","-"))</f>
        <v>有効</v>
      </c>
      <c r="AU97" s="85">
        <v>1</v>
      </c>
      <c r="AV97" s="85"/>
      <c r="AW97" s="85" t="str">
        <f t="shared" ref="AW97" si="623">IF($C97="","有効",IF($C97="KOKOMO-S230MGT-P","有効","-"))</f>
        <v>有効</v>
      </c>
      <c r="AX97" s="85">
        <v>1</v>
      </c>
      <c r="AY97" s="85"/>
      <c r="AZ97" s="85" t="str">
        <f t="shared" ref="AZ97" si="624">IF($C97="","有効",IF($C97="KOKOMO-S230MGT-P","有効","-"))</f>
        <v>有効</v>
      </c>
      <c r="BA97" s="85">
        <v>1</v>
      </c>
      <c r="BB97" s="85"/>
      <c r="BC97" s="85" t="str">
        <f t="shared" ref="BC97" si="625">IF($C97="","有効",IF($C97="KOKOMO-S230MGT-P","有効","-"))</f>
        <v>有効</v>
      </c>
      <c r="BD97" s="85">
        <v>1</v>
      </c>
      <c r="BE97" s="85"/>
      <c r="BF97" s="85" t="str">
        <f t="shared" ref="BF97" si="626">IF($C97="","有効",IF($C97="KOKOMO-S230MGT-P","有効","-"))</f>
        <v>有効</v>
      </c>
      <c r="BG97" s="85">
        <v>1</v>
      </c>
      <c r="BH97" s="85"/>
      <c r="BI97" s="85" t="str">
        <f t="shared" ref="BI97" si="627">IF($C97="","有効",IF($C97="KOKOMO-S230MGT-P","有効","-"))</f>
        <v>有効</v>
      </c>
      <c r="BJ97" s="85">
        <v>1</v>
      </c>
      <c r="BK97" s="85"/>
      <c r="BL97" s="85" t="str">
        <f t="shared" ref="BL97" si="628">IF($C97="","有効",IF($C97="KOKOMO-S230MGT-P","有効","-"))</f>
        <v>有効</v>
      </c>
      <c r="BM97" s="85">
        <v>1</v>
      </c>
      <c r="BN97" s="85"/>
      <c r="BO97" s="85" t="str">
        <f t="shared" ref="BO97" si="629">IF($C97="","有効",IF($C97="KOKOMO-S230MGT-P","有効","-"))</f>
        <v>有効</v>
      </c>
      <c r="BP97" s="85">
        <v>1</v>
      </c>
      <c r="BQ97" s="85"/>
      <c r="BR97" s="85" t="str">
        <f t="shared" ref="BR97" si="630">IF($C97="","有効",IF($C97="KOKOMO-S230MGT-P","有効","-"))</f>
        <v>有効</v>
      </c>
      <c r="BS97" s="85">
        <v>1</v>
      </c>
      <c r="BT97" s="85"/>
      <c r="BU97" s="85" t="str">
        <f t="shared" ref="BU97" si="631">IF($C97="","有効",IF($C97="KOKOMO-S230MGT-P","有効","-"))</f>
        <v>有効</v>
      </c>
      <c r="BV97" s="85">
        <v>1</v>
      </c>
      <c r="BW97" s="85"/>
      <c r="BX97" s="85" t="str">
        <f t="shared" ref="BX97" si="632">IF($C97="","有効",IF($C97="KOKOMO-S230MGT-P","有効","-"))</f>
        <v>有効</v>
      </c>
      <c r="BY97" s="85">
        <v>1</v>
      </c>
      <c r="BZ97" s="85"/>
      <c r="CA97" s="85" t="str">
        <f t="shared" ref="CA97" si="633">IF($C97="","有効",IF($C97="KOKOMO-S230MGT-P","有効","-"))</f>
        <v>有効</v>
      </c>
      <c r="CB97" s="85">
        <v>1</v>
      </c>
      <c r="CC97" s="85"/>
      <c r="CD97" s="85" t="str">
        <f t="shared" ref="CD97" si="634">IF($C97="","有効",IF($C97="KOKOMO-S230MGT-P","有効","-"))</f>
        <v>有効</v>
      </c>
      <c r="CE97" s="85">
        <v>1</v>
      </c>
      <c r="CF97" s="85"/>
      <c r="CG97" s="85" t="s">
        <v>196</v>
      </c>
      <c r="CH97" s="85">
        <v>1</v>
      </c>
      <c r="CI97" s="85"/>
      <c r="CJ97" s="85" t="s">
        <v>196</v>
      </c>
      <c r="CK97" s="85">
        <v>1</v>
      </c>
      <c r="CL97" s="85"/>
      <c r="CM97" s="85" t="s">
        <v>196</v>
      </c>
      <c r="CN97" s="85">
        <v>1</v>
      </c>
      <c r="CO97" s="85"/>
      <c r="CP97" s="85" t="s">
        <v>196</v>
      </c>
      <c r="CQ97" s="85">
        <v>1</v>
      </c>
      <c r="CR97" s="85"/>
      <c r="CS97" s="85" t="s">
        <v>196</v>
      </c>
      <c r="CT97" s="85">
        <v>1</v>
      </c>
      <c r="CU97" s="85"/>
      <c r="CV97" s="85" t="s">
        <v>196</v>
      </c>
      <c r="CW97" s="85">
        <v>1</v>
      </c>
      <c r="CX97" s="86"/>
    </row>
    <row r="98" spans="2:102">
      <c r="B98" s="249">
        <v>42</v>
      </c>
      <c r="C98" s="85"/>
      <c r="D98" s="95"/>
      <c r="E98" s="101" t="s">
        <v>207</v>
      </c>
      <c r="F98" s="230" t="s">
        <v>126</v>
      </c>
      <c r="G98" s="85"/>
      <c r="H98" s="176"/>
      <c r="I98" s="85"/>
      <c r="J98" s="230" t="s">
        <v>76</v>
      </c>
      <c r="K98" s="85"/>
      <c r="L98" s="85" t="s">
        <v>76</v>
      </c>
      <c r="M98" s="85" t="s">
        <v>74</v>
      </c>
      <c r="N98" s="94"/>
      <c r="O98" s="94"/>
      <c r="P98" s="85" t="s">
        <v>74</v>
      </c>
      <c r="Q98" s="94"/>
      <c r="R98" s="94"/>
      <c r="S98" s="85" t="s">
        <v>74</v>
      </c>
      <c r="T98" s="94"/>
      <c r="U98" s="94"/>
      <c r="V98" s="85" t="s">
        <v>74</v>
      </c>
      <c r="W98" s="94"/>
      <c r="X98" s="94"/>
      <c r="Y98" s="85" t="s">
        <v>74</v>
      </c>
      <c r="Z98" s="94"/>
      <c r="AA98" s="94"/>
      <c r="AB98" s="85" t="s">
        <v>74</v>
      </c>
      <c r="AC98" s="94"/>
      <c r="AD98" s="94"/>
      <c r="AE98" s="85" t="s">
        <v>74</v>
      </c>
      <c r="AF98" s="94"/>
      <c r="AG98" s="94"/>
      <c r="AH98" s="85" t="s">
        <v>74</v>
      </c>
      <c r="AI98" s="94"/>
      <c r="AJ98" s="94"/>
      <c r="AK98" s="85" t="s">
        <v>74</v>
      </c>
      <c r="AL98" s="94"/>
      <c r="AM98" s="94"/>
      <c r="AN98" s="85" t="s">
        <v>74</v>
      </c>
      <c r="AO98" s="94"/>
      <c r="AP98" s="94"/>
      <c r="AQ98" s="85" t="s">
        <v>74</v>
      </c>
      <c r="AR98" s="94"/>
      <c r="AS98" s="94"/>
      <c r="AT98" s="85" t="s">
        <v>74</v>
      </c>
      <c r="AU98" s="94"/>
      <c r="AV98" s="94"/>
      <c r="AW98" s="85" t="s">
        <v>74</v>
      </c>
      <c r="AX98" s="94"/>
      <c r="AY98" s="94"/>
      <c r="AZ98" s="85" t="s">
        <v>74</v>
      </c>
      <c r="BA98" s="94"/>
      <c r="BB98" s="94"/>
      <c r="BC98" s="85" t="s">
        <v>74</v>
      </c>
      <c r="BD98" s="94"/>
      <c r="BE98" s="94"/>
      <c r="BF98" s="85" t="s">
        <v>74</v>
      </c>
      <c r="BG98" s="94"/>
      <c r="BH98" s="94"/>
      <c r="BI98" s="85" t="s">
        <v>74</v>
      </c>
      <c r="BJ98" s="94"/>
      <c r="BK98" s="94"/>
      <c r="BL98" s="85" t="s">
        <v>74</v>
      </c>
      <c r="BM98" s="94"/>
      <c r="BN98" s="94"/>
      <c r="BO98" s="85" t="s">
        <v>74</v>
      </c>
      <c r="BP98" s="94"/>
      <c r="BQ98" s="94"/>
      <c r="BR98" s="85" t="s">
        <v>74</v>
      </c>
      <c r="BS98" s="94"/>
      <c r="BT98" s="94"/>
      <c r="BU98" s="85" t="s">
        <v>74</v>
      </c>
      <c r="BV98" s="94"/>
      <c r="BW98" s="94"/>
      <c r="BX98" s="85" t="s">
        <v>74</v>
      </c>
      <c r="BY98" s="94"/>
      <c r="BZ98" s="94"/>
      <c r="CA98" s="85" t="s">
        <v>74</v>
      </c>
      <c r="CB98" s="94"/>
      <c r="CC98" s="94"/>
      <c r="CD98" s="85" t="s">
        <v>74</v>
      </c>
      <c r="CE98" s="94"/>
      <c r="CF98" s="94"/>
      <c r="CG98" s="85" t="s">
        <v>74</v>
      </c>
      <c r="CH98" s="94"/>
      <c r="CI98" s="94"/>
      <c r="CJ98" s="85" t="s">
        <v>74</v>
      </c>
      <c r="CK98" s="94"/>
      <c r="CL98" s="94"/>
      <c r="CM98" s="85" t="s">
        <v>74</v>
      </c>
      <c r="CN98" s="94"/>
      <c r="CO98" s="94"/>
      <c r="CP98" s="85" t="s">
        <v>74</v>
      </c>
      <c r="CQ98" s="94"/>
      <c r="CR98" s="94"/>
      <c r="CS98" s="85" t="s">
        <v>74</v>
      </c>
      <c r="CT98" s="94"/>
      <c r="CU98" s="94"/>
      <c r="CV98" s="85" t="s">
        <v>74</v>
      </c>
      <c r="CW98" s="94"/>
      <c r="CX98" s="102"/>
    </row>
    <row r="99" spans="2:102">
      <c r="B99" s="249"/>
      <c r="C99" s="85"/>
      <c r="D99" s="103" t="str">
        <f>IF(D98="","",
_xlfn.TEXTJOIN("/",TRUE,
_xlfn.XLOOKUP(D98,'1.組織構成'!$B$21:$B$40,'1.組織構成'!$C$21:$F$40)
))</f>
        <v/>
      </c>
      <c r="E99" s="85"/>
      <c r="F99" s="231"/>
      <c r="G99" s="85"/>
      <c r="H99" s="176"/>
      <c r="I99" s="85"/>
      <c r="J99" s="231"/>
      <c r="K99" s="85"/>
      <c r="L99" s="85">
        <v>32768</v>
      </c>
      <c r="M99" s="85" t="s">
        <v>74</v>
      </c>
      <c r="N99" s="85">
        <v>1</v>
      </c>
      <c r="O99" s="85"/>
      <c r="P99" s="85" t="s">
        <v>74</v>
      </c>
      <c r="Q99" s="85">
        <v>1</v>
      </c>
      <c r="R99" s="85"/>
      <c r="S99" s="85" t="s">
        <v>74</v>
      </c>
      <c r="T99" s="85">
        <v>1</v>
      </c>
      <c r="U99" s="85"/>
      <c r="V99" s="85" t="s">
        <v>74</v>
      </c>
      <c r="W99" s="85">
        <v>1</v>
      </c>
      <c r="X99" s="85"/>
      <c r="Y99" s="85" t="s">
        <v>74</v>
      </c>
      <c r="Z99" s="85">
        <v>1</v>
      </c>
      <c r="AA99" s="85"/>
      <c r="AB99" s="85" t="s">
        <v>74</v>
      </c>
      <c r="AC99" s="85">
        <v>1</v>
      </c>
      <c r="AD99" s="85"/>
      <c r="AE99" s="85" t="s">
        <v>74</v>
      </c>
      <c r="AF99" s="85">
        <v>1</v>
      </c>
      <c r="AG99" s="85"/>
      <c r="AH99" s="85" t="s">
        <v>74</v>
      </c>
      <c r="AI99" s="85">
        <v>1</v>
      </c>
      <c r="AJ99" s="85"/>
      <c r="AK99" s="85" t="str">
        <f t="shared" ref="AK99" si="635">IF($C99="","有効",IF($C99="KOKOMO-S230MGT-P","有効","-"))</f>
        <v>有効</v>
      </c>
      <c r="AL99" s="85">
        <v>1</v>
      </c>
      <c r="AM99" s="85"/>
      <c r="AN99" s="85" t="str">
        <f t="shared" ref="AN99" si="636">IF($C99="","有効",IF($C99="KOKOMO-S230MGT-P","有効","-"))</f>
        <v>有効</v>
      </c>
      <c r="AO99" s="85">
        <v>1</v>
      </c>
      <c r="AP99" s="85"/>
      <c r="AQ99" s="85" t="str">
        <f t="shared" ref="AQ99" si="637">IF($C99="","有効",IF($C99="KOKOMO-S230MGT-P","有効","-"))</f>
        <v>有効</v>
      </c>
      <c r="AR99" s="85">
        <v>1</v>
      </c>
      <c r="AS99" s="85"/>
      <c r="AT99" s="85" t="str">
        <f t="shared" ref="AT99" si="638">IF($C99="","有効",IF($C99="KOKOMO-S230MGT-P","有効","-"))</f>
        <v>有効</v>
      </c>
      <c r="AU99" s="85">
        <v>1</v>
      </c>
      <c r="AV99" s="85"/>
      <c r="AW99" s="85" t="str">
        <f t="shared" ref="AW99" si="639">IF($C99="","有効",IF($C99="KOKOMO-S230MGT-P","有効","-"))</f>
        <v>有効</v>
      </c>
      <c r="AX99" s="85">
        <v>1</v>
      </c>
      <c r="AY99" s="85"/>
      <c r="AZ99" s="85" t="str">
        <f t="shared" ref="AZ99" si="640">IF($C99="","有効",IF($C99="KOKOMO-S230MGT-P","有効","-"))</f>
        <v>有効</v>
      </c>
      <c r="BA99" s="85">
        <v>1</v>
      </c>
      <c r="BB99" s="85"/>
      <c r="BC99" s="85" t="str">
        <f t="shared" ref="BC99" si="641">IF($C99="","有効",IF($C99="KOKOMO-S230MGT-P","有効","-"))</f>
        <v>有効</v>
      </c>
      <c r="BD99" s="85">
        <v>1</v>
      </c>
      <c r="BE99" s="85"/>
      <c r="BF99" s="85" t="str">
        <f t="shared" ref="BF99" si="642">IF($C99="","有効",IF($C99="KOKOMO-S230MGT-P","有効","-"))</f>
        <v>有効</v>
      </c>
      <c r="BG99" s="85">
        <v>1</v>
      </c>
      <c r="BH99" s="85"/>
      <c r="BI99" s="85" t="str">
        <f t="shared" ref="BI99" si="643">IF($C99="","有効",IF($C99="KOKOMO-S230MGT-P","有効","-"))</f>
        <v>有効</v>
      </c>
      <c r="BJ99" s="85">
        <v>1</v>
      </c>
      <c r="BK99" s="85"/>
      <c r="BL99" s="85" t="str">
        <f t="shared" ref="BL99" si="644">IF($C99="","有効",IF($C99="KOKOMO-S230MGT-P","有効","-"))</f>
        <v>有効</v>
      </c>
      <c r="BM99" s="85">
        <v>1</v>
      </c>
      <c r="BN99" s="85"/>
      <c r="BO99" s="85" t="str">
        <f t="shared" ref="BO99" si="645">IF($C99="","有効",IF($C99="KOKOMO-S230MGT-P","有効","-"))</f>
        <v>有効</v>
      </c>
      <c r="BP99" s="85">
        <v>1</v>
      </c>
      <c r="BQ99" s="85"/>
      <c r="BR99" s="85" t="str">
        <f t="shared" ref="BR99" si="646">IF($C99="","有効",IF($C99="KOKOMO-S230MGT-P","有効","-"))</f>
        <v>有効</v>
      </c>
      <c r="BS99" s="85">
        <v>1</v>
      </c>
      <c r="BT99" s="85"/>
      <c r="BU99" s="85" t="str">
        <f t="shared" ref="BU99" si="647">IF($C99="","有効",IF($C99="KOKOMO-S230MGT-P","有効","-"))</f>
        <v>有効</v>
      </c>
      <c r="BV99" s="85">
        <v>1</v>
      </c>
      <c r="BW99" s="85"/>
      <c r="BX99" s="85" t="str">
        <f t="shared" ref="BX99" si="648">IF($C99="","有効",IF($C99="KOKOMO-S230MGT-P","有効","-"))</f>
        <v>有効</v>
      </c>
      <c r="BY99" s="85">
        <v>1</v>
      </c>
      <c r="BZ99" s="85"/>
      <c r="CA99" s="85" t="str">
        <f t="shared" ref="CA99" si="649">IF($C99="","有効",IF($C99="KOKOMO-S230MGT-P","有効","-"))</f>
        <v>有効</v>
      </c>
      <c r="CB99" s="85">
        <v>1</v>
      </c>
      <c r="CC99" s="85"/>
      <c r="CD99" s="85" t="str">
        <f t="shared" ref="CD99" si="650">IF($C99="","有効",IF($C99="KOKOMO-S230MGT-P","有効","-"))</f>
        <v>有効</v>
      </c>
      <c r="CE99" s="85">
        <v>1</v>
      </c>
      <c r="CF99" s="85"/>
      <c r="CG99" s="85" t="s">
        <v>196</v>
      </c>
      <c r="CH99" s="85">
        <v>1</v>
      </c>
      <c r="CI99" s="85"/>
      <c r="CJ99" s="85" t="s">
        <v>196</v>
      </c>
      <c r="CK99" s="85">
        <v>1</v>
      </c>
      <c r="CL99" s="85"/>
      <c r="CM99" s="85" t="s">
        <v>196</v>
      </c>
      <c r="CN99" s="85">
        <v>1</v>
      </c>
      <c r="CO99" s="85"/>
      <c r="CP99" s="85" t="s">
        <v>196</v>
      </c>
      <c r="CQ99" s="85">
        <v>1</v>
      </c>
      <c r="CR99" s="85"/>
      <c r="CS99" s="85" t="s">
        <v>196</v>
      </c>
      <c r="CT99" s="85">
        <v>1</v>
      </c>
      <c r="CU99" s="85"/>
      <c r="CV99" s="85" t="s">
        <v>196</v>
      </c>
      <c r="CW99" s="85">
        <v>1</v>
      </c>
      <c r="CX99" s="86"/>
    </row>
    <row r="100" spans="2:102">
      <c r="B100" s="249">
        <v>43</v>
      </c>
      <c r="C100" s="85"/>
      <c r="D100" s="95"/>
      <c r="E100" s="101" t="s">
        <v>207</v>
      </c>
      <c r="F100" s="230" t="s">
        <v>126</v>
      </c>
      <c r="G100" s="85"/>
      <c r="H100" s="176"/>
      <c r="I100" s="85"/>
      <c r="J100" s="230" t="s">
        <v>76</v>
      </c>
      <c r="K100" s="85"/>
      <c r="L100" s="85" t="s">
        <v>76</v>
      </c>
      <c r="M100" s="85" t="s">
        <v>74</v>
      </c>
      <c r="N100" s="94"/>
      <c r="O100" s="94"/>
      <c r="P100" s="85" t="s">
        <v>74</v>
      </c>
      <c r="Q100" s="94"/>
      <c r="R100" s="94"/>
      <c r="S100" s="85" t="s">
        <v>74</v>
      </c>
      <c r="T100" s="94"/>
      <c r="U100" s="94"/>
      <c r="V100" s="85" t="s">
        <v>74</v>
      </c>
      <c r="W100" s="94"/>
      <c r="X100" s="94"/>
      <c r="Y100" s="85" t="s">
        <v>74</v>
      </c>
      <c r="Z100" s="94"/>
      <c r="AA100" s="94"/>
      <c r="AB100" s="85" t="s">
        <v>74</v>
      </c>
      <c r="AC100" s="94"/>
      <c r="AD100" s="94"/>
      <c r="AE100" s="85" t="s">
        <v>74</v>
      </c>
      <c r="AF100" s="94"/>
      <c r="AG100" s="94"/>
      <c r="AH100" s="85" t="s">
        <v>74</v>
      </c>
      <c r="AI100" s="94"/>
      <c r="AJ100" s="94"/>
      <c r="AK100" s="85" t="s">
        <v>74</v>
      </c>
      <c r="AL100" s="94"/>
      <c r="AM100" s="94"/>
      <c r="AN100" s="85" t="s">
        <v>74</v>
      </c>
      <c r="AO100" s="94"/>
      <c r="AP100" s="94"/>
      <c r="AQ100" s="85" t="s">
        <v>74</v>
      </c>
      <c r="AR100" s="94"/>
      <c r="AS100" s="94"/>
      <c r="AT100" s="85" t="s">
        <v>74</v>
      </c>
      <c r="AU100" s="94"/>
      <c r="AV100" s="94"/>
      <c r="AW100" s="85" t="s">
        <v>74</v>
      </c>
      <c r="AX100" s="94"/>
      <c r="AY100" s="94"/>
      <c r="AZ100" s="85" t="s">
        <v>74</v>
      </c>
      <c r="BA100" s="94"/>
      <c r="BB100" s="94"/>
      <c r="BC100" s="85" t="s">
        <v>74</v>
      </c>
      <c r="BD100" s="94"/>
      <c r="BE100" s="94"/>
      <c r="BF100" s="85" t="s">
        <v>74</v>
      </c>
      <c r="BG100" s="94"/>
      <c r="BH100" s="94"/>
      <c r="BI100" s="85" t="s">
        <v>74</v>
      </c>
      <c r="BJ100" s="94"/>
      <c r="BK100" s="94"/>
      <c r="BL100" s="85" t="s">
        <v>74</v>
      </c>
      <c r="BM100" s="94"/>
      <c r="BN100" s="94"/>
      <c r="BO100" s="85" t="s">
        <v>74</v>
      </c>
      <c r="BP100" s="94"/>
      <c r="BQ100" s="94"/>
      <c r="BR100" s="85" t="s">
        <v>74</v>
      </c>
      <c r="BS100" s="94"/>
      <c r="BT100" s="94"/>
      <c r="BU100" s="85" t="s">
        <v>74</v>
      </c>
      <c r="BV100" s="94"/>
      <c r="BW100" s="94"/>
      <c r="BX100" s="85" t="s">
        <v>74</v>
      </c>
      <c r="BY100" s="94"/>
      <c r="BZ100" s="94"/>
      <c r="CA100" s="85" t="s">
        <v>74</v>
      </c>
      <c r="CB100" s="94"/>
      <c r="CC100" s="94"/>
      <c r="CD100" s="85" t="s">
        <v>74</v>
      </c>
      <c r="CE100" s="94"/>
      <c r="CF100" s="94"/>
      <c r="CG100" s="85" t="s">
        <v>74</v>
      </c>
      <c r="CH100" s="94"/>
      <c r="CI100" s="94"/>
      <c r="CJ100" s="85" t="s">
        <v>74</v>
      </c>
      <c r="CK100" s="94"/>
      <c r="CL100" s="94"/>
      <c r="CM100" s="85" t="s">
        <v>74</v>
      </c>
      <c r="CN100" s="94"/>
      <c r="CO100" s="94"/>
      <c r="CP100" s="85" t="s">
        <v>74</v>
      </c>
      <c r="CQ100" s="94"/>
      <c r="CR100" s="94"/>
      <c r="CS100" s="85" t="s">
        <v>74</v>
      </c>
      <c r="CT100" s="94"/>
      <c r="CU100" s="94"/>
      <c r="CV100" s="85" t="s">
        <v>74</v>
      </c>
      <c r="CW100" s="94"/>
      <c r="CX100" s="102"/>
    </row>
    <row r="101" spans="2:102">
      <c r="B101" s="249"/>
      <c r="C101" s="85"/>
      <c r="D101" s="103" t="str">
        <f>IF(D100="","",
_xlfn.TEXTJOIN("/",TRUE,
_xlfn.XLOOKUP(D100,'1.組織構成'!$B$21:$B$40,'1.組織構成'!$C$21:$F$40)
))</f>
        <v/>
      </c>
      <c r="E101" s="85"/>
      <c r="F101" s="231"/>
      <c r="G101" s="85"/>
      <c r="H101" s="176"/>
      <c r="I101" s="85"/>
      <c r="J101" s="231"/>
      <c r="K101" s="85"/>
      <c r="L101" s="85">
        <v>32768</v>
      </c>
      <c r="M101" s="85" t="s">
        <v>74</v>
      </c>
      <c r="N101" s="85">
        <v>1</v>
      </c>
      <c r="O101" s="85"/>
      <c r="P101" s="85" t="s">
        <v>74</v>
      </c>
      <c r="Q101" s="85">
        <v>1</v>
      </c>
      <c r="R101" s="85"/>
      <c r="S101" s="85" t="s">
        <v>74</v>
      </c>
      <c r="T101" s="85">
        <v>1</v>
      </c>
      <c r="U101" s="85"/>
      <c r="V101" s="85" t="s">
        <v>74</v>
      </c>
      <c r="W101" s="85">
        <v>1</v>
      </c>
      <c r="X101" s="85"/>
      <c r="Y101" s="85" t="s">
        <v>74</v>
      </c>
      <c r="Z101" s="85">
        <v>1</v>
      </c>
      <c r="AA101" s="85"/>
      <c r="AB101" s="85" t="s">
        <v>74</v>
      </c>
      <c r="AC101" s="85">
        <v>1</v>
      </c>
      <c r="AD101" s="85"/>
      <c r="AE101" s="85" t="s">
        <v>74</v>
      </c>
      <c r="AF101" s="85">
        <v>1</v>
      </c>
      <c r="AG101" s="85"/>
      <c r="AH101" s="85" t="s">
        <v>74</v>
      </c>
      <c r="AI101" s="85">
        <v>1</v>
      </c>
      <c r="AJ101" s="85"/>
      <c r="AK101" s="85" t="str">
        <f t="shared" ref="AK101" si="651">IF($C101="","有効",IF($C101="KOKOMO-S230MGT-P","有効","-"))</f>
        <v>有効</v>
      </c>
      <c r="AL101" s="85">
        <v>1</v>
      </c>
      <c r="AM101" s="85"/>
      <c r="AN101" s="85" t="str">
        <f t="shared" ref="AN101" si="652">IF($C101="","有効",IF($C101="KOKOMO-S230MGT-P","有効","-"))</f>
        <v>有効</v>
      </c>
      <c r="AO101" s="85">
        <v>1</v>
      </c>
      <c r="AP101" s="85"/>
      <c r="AQ101" s="85" t="str">
        <f t="shared" ref="AQ101" si="653">IF($C101="","有効",IF($C101="KOKOMO-S230MGT-P","有効","-"))</f>
        <v>有効</v>
      </c>
      <c r="AR101" s="85">
        <v>1</v>
      </c>
      <c r="AS101" s="85"/>
      <c r="AT101" s="85" t="str">
        <f t="shared" ref="AT101" si="654">IF($C101="","有効",IF($C101="KOKOMO-S230MGT-P","有効","-"))</f>
        <v>有効</v>
      </c>
      <c r="AU101" s="85">
        <v>1</v>
      </c>
      <c r="AV101" s="85"/>
      <c r="AW101" s="85" t="str">
        <f t="shared" ref="AW101" si="655">IF($C101="","有効",IF($C101="KOKOMO-S230MGT-P","有効","-"))</f>
        <v>有効</v>
      </c>
      <c r="AX101" s="85">
        <v>1</v>
      </c>
      <c r="AY101" s="85"/>
      <c r="AZ101" s="85" t="str">
        <f t="shared" ref="AZ101" si="656">IF($C101="","有効",IF($C101="KOKOMO-S230MGT-P","有効","-"))</f>
        <v>有効</v>
      </c>
      <c r="BA101" s="85">
        <v>1</v>
      </c>
      <c r="BB101" s="85"/>
      <c r="BC101" s="85" t="str">
        <f t="shared" ref="BC101" si="657">IF($C101="","有効",IF($C101="KOKOMO-S230MGT-P","有効","-"))</f>
        <v>有効</v>
      </c>
      <c r="BD101" s="85">
        <v>1</v>
      </c>
      <c r="BE101" s="85"/>
      <c r="BF101" s="85" t="str">
        <f t="shared" ref="BF101" si="658">IF($C101="","有効",IF($C101="KOKOMO-S230MGT-P","有効","-"))</f>
        <v>有効</v>
      </c>
      <c r="BG101" s="85">
        <v>1</v>
      </c>
      <c r="BH101" s="85"/>
      <c r="BI101" s="85" t="str">
        <f t="shared" ref="BI101" si="659">IF($C101="","有効",IF($C101="KOKOMO-S230MGT-P","有効","-"))</f>
        <v>有効</v>
      </c>
      <c r="BJ101" s="85">
        <v>1</v>
      </c>
      <c r="BK101" s="85"/>
      <c r="BL101" s="85" t="str">
        <f t="shared" ref="BL101" si="660">IF($C101="","有効",IF($C101="KOKOMO-S230MGT-P","有効","-"))</f>
        <v>有効</v>
      </c>
      <c r="BM101" s="85">
        <v>1</v>
      </c>
      <c r="BN101" s="85"/>
      <c r="BO101" s="85" t="str">
        <f t="shared" ref="BO101" si="661">IF($C101="","有効",IF($C101="KOKOMO-S230MGT-P","有効","-"))</f>
        <v>有効</v>
      </c>
      <c r="BP101" s="85">
        <v>1</v>
      </c>
      <c r="BQ101" s="85"/>
      <c r="BR101" s="85" t="str">
        <f t="shared" ref="BR101" si="662">IF($C101="","有効",IF($C101="KOKOMO-S230MGT-P","有効","-"))</f>
        <v>有効</v>
      </c>
      <c r="BS101" s="85">
        <v>1</v>
      </c>
      <c r="BT101" s="85"/>
      <c r="BU101" s="85" t="str">
        <f t="shared" ref="BU101" si="663">IF($C101="","有効",IF($C101="KOKOMO-S230MGT-P","有効","-"))</f>
        <v>有効</v>
      </c>
      <c r="BV101" s="85">
        <v>1</v>
      </c>
      <c r="BW101" s="85"/>
      <c r="BX101" s="85" t="str">
        <f t="shared" ref="BX101" si="664">IF($C101="","有効",IF($C101="KOKOMO-S230MGT-P","有効","-"))</f>
        <v>有効</v>
      </c>
      <c r="BY101" s="85">
        <v>1</v>
      </c>
      <c r="BZ101" s="85"/>
      <c r="CA101" s="85" t="str">
        <f t="shared" ref="CA101" si="665">IF($C101="","有効",IF($C101="KOKOMO-S230MGT-P","有効","-"))</f>
        <v>有効</v>
      </c>
      <c r="CB101" s="85">
        <v>1</v>
      </c>
      <c r="CC101" s="85"/>
      <c r="CD101" s="85" t="str">
        <f t="shared" ref="CD101" si="666">IF($C101="","有効",IF($C101="KOKOMO-S230MGT-P","有効","-"))</f>
        <v>有効</v>
      </c>
      <c r="CE101" s="85">
        <v>1</v>
      </c>
      <c r="CF101" s="85"/>
      <c r="CG101" s="85" t="s">
        <v>196</v>
      </c>
      <c r="CH101" s="85">
        <v>1</v>
      </c>
      <c r="CI101" s="85"/>
      <c r="CJ101" s="85" t="s">
        <v>196</v>
      </c>
      <c r="CK101" s="85">
        <v>1</v>
      </c>
      <c r="CL101" s="85"/>
      <c r="CM101" s="85" t="s">
        <v>196</v>
      </c>
      <c r="CN101" s="85">
        <v>1</v>
      </c>
      <c r="CO101" s="85"/>
      <c r="CP101" s="85" t="s">
        <v>196</v>
      </c>
      <c r="CQ101" s="85">
        <v>1</v>
      </c>
      <c r="CR101" s="85"/>
      <c r="CS101" s="85" t="s">
        <v>196</v>
      </c>
      <c r="CT101" s="85">
        <v>1</v>
      </c>
      <c r="CU101" s="85"/>
      <c r="CV101" s="85" t="s">
        <v>196</v>
      </c>
      <c r="CW101" s="85">
        <v>1</v>
      </c>
      <c r="CX101" s="86"/>
    </row>
    <row r="102" spans="2:102">
      <c r="B102" s="249">
        <v>44</v>
      </c>
      <c r="C102" s="85"/>
      <c r="D102" s="95"/>
      <c r="E102" s="101" t="s">
        <v>207</v>
      </c>
      <c r="F102" s="230" t="s">
        <v>126</v>
      </c>
      <c r="G102" s="85"/>
      <c r="H102" s="176"/>
      <c r="I102" s="85"/>
      <c r="J102" s="230" t="s">
        <v>76</v>
      </c>
      <c r="K102" s="85"/>
      <c r="L102" s="85" t="s">
        <v>76</v>
      </c>
      <c r="M102" s="85" t="s">
        <v>74</v>
      </c>
      <c r="N102" s="94"/>
      <c r="O102" s="94"/>
      <c r="P102" s="85" t="s">
        <v>74</v>
      </c>
      <c r="Q102" s="94"/>
      <c r="R102" s="94"/>
      <c r="S102" s="85" t="s">
        <v>74</v>
      </c>
      <c r="T102" s="94"/>
      <c r="U102" s="94"/>
      <c r="V102" s="85" t="s">
        <v>74</v>
      </c>
      <c r="W102" s="94"/>
      <c r="X102" s="94"/>
      <c r="Y102" s="85" t="s">
        <v>74</v>
      </c>
      <c r="Z102" s="94"/>
      <c r="AA102" s="94"/>
      <c r="AB102" s="85" t="s">
        <v>74</v>
      </c>
      <c r="AC102" s="94"/>
      <c r="AD102" s="94"/>
      <c r="AE102" s="85" t="s">
        <v>74</v>
      </c>
      <c r="AF102" s="94"/>
      <c r="AG102" s="94"/>
      <c r="AH102" s="85" t="s">
        <v>74</v>
      </c>
      <c r="AI102" s="94"/>
      <c r="AJ102" s="94"/>
      <c r="AK102" s="85" t="s">
        <v>74</v>
      </c>
      <c r="AL102" s="94"/>
      <c r="AM102" s="94"/>
      <c r="AN102" s="85" t="s">
        <v>74</v>
      </c>
      <c r="AO102" s="94"/>
      <c r="AP102" s="94"/>
      <c r="AQ102" s="85" t="s">
        <v>74</v>
      </c>
      <c r="AR102" s="94"/>
      <c r="AS102" s="94"/>
      <c r="AT102" s="85" t="s">
        <v>74</v>
      </c>
      <c r="AU102" s="94"/>
      <c r="AV102" s="94"/>
      <c r="AW102" s="85" t="s">
        <v>74</v>
      </c>
      <c r="AX102" s="94"/>
      <c r="AY102" s="94"/>
      <c r="AZ102" s="85" t="s">
        <v>74</v>
      </c>
      <c r="BA102" s="94"/>
      <c r="BB102" s="94"/>
      <c r="BC102" s="85" t="s">
        <v>74</v>
      </c>
      <c r="BD102" s="94"/>
      <c r="BE102" s="94"/>
      <c r="BF102" s="85" t="s">
        <v>74</v>
      </c>
      <c r="BG102" s="94"/>
      <c r="BH102" s="94"/>
      <c r="BI102" s="85" t="s">
        <v>74</v>
      </c>
      <c r="BJ102" s="94"/>
      <c r="BK102" s="94"/>
      <c r="BL102" s="85" t="s">
        <v>74</v>
      </c>
      <c r="BM102" s="94"/>
      <c r="BN102" s="94"/>
      <c r="BO102" s="85" t="s">
        <v>74</v>
      </c>
      <c r="BP102" s="94"/>
      <c r="BQ102" s="94"/>
      <c r="BR102" s="85" t="s">
        <v>74</v>
      </c>
      <c r="BS102" s="94"/>
      <c r="BT102" s="94"/>
      <c r="BU102" s="85" t="s">
        <v>74</v>
      </c>
      <c r="BV102" s="94"/>
      <c r="BW102" s="94"/>
      <c r="BX102" s="85" t="s">
        <v>74</v>
      </c>
      <c r="BY102" s="94"/>
      <c r="BZ102" s="94"/>
      <c r="CA102" s="85" t="s">
        <v>74</v>
      </c>
      <c r="CB102" s="94"/>
      <c r="CC102" s="94"/>
      <c r="CD102" s="85" t="s">
        <v>74</v>
      </c>
      <c r="CE102" s="94"/>
      <c r="CF102" s="94"/>
      <c r="CG102" s="85" t="s">
        <v>74</v>
      </c>
      <c r="CH102" s="94"/>
      <c r="CI102" s="94"/>
      <c r="CJ102" s="85" t="s">
        <v>74</v>
      </c>
      <c r="CK102" s="94"/>
      <c r="CL102" s="94"/>
      <c r="CM102" s="85" t="s">
        <v>74</v>
      </c>
      <c r="CN102" s="94"/>
      <c r="CO102" s="94"/>
      <c r="CP102" s="85" t="s">
        <v>74</v>
      </c>
      <c r="CQ102" s="94"/>
      <c r="CR102" s="94"/>
      <c r="CS102" s="85" t="s">
        <v>74</v>
      </c>
      <c r="CT102" s="94"/>
      <c r="CU102" s="94"/>
      <c r="CV102" s="85" t="s">
        <v>74</v>
      </c>
      <c r="CW102" s="94"/>
      <c r="CX102" s="102"/>
    </row>
    <row r="103" spans="2:102">
      <c r="B103" s="249"/>
      <c r="C103" s="85"/>
      <c r="D103" s="103" t="str">
        <f>IF(D102="","",
_xlfn.TEXTJOIN("/",TRUE,
_xlfn.XLOOKUP(D102,'1.組織構成'!$B$21:$B$40,'1.組織構成'!$C$21:$F$40)
))</f>
        <v/>
      </c>
      <c r="E103" s="85"/>
      <c r="F103" s="231"/>
      <c r="G103" s="85"/>
      <c r="H103" s="176"/>
      <c r="I103" s="85"/>
      <c r="J103" s="231"/>
      <c r="K103" s="85"/>
      <c r="L103" s="85">
        <v>32768</v>
      </c>
      <c r="M103" s="85" t="s">
        <v>74</v>
      </c>
      <c r="N103" s="85">
        <v>1</v>
      </c>
      <c r="O103" s="85"/>
      <c r="P103" s="85" t="s">
        <v>74</v>
      </c>
      <c r="Q103" s="85">
        <v>1</v>
      </c>
      <c r="R103" s="85"/>
      <c r="S103" s="85" t="s">
        <v>74</v>
      </c>
      <c r="T103" s="85">
        <v>1</v>
      </c>
      <c r="U103" s="85"/>
      <c r="V103" s="85" t="s">
        <v>74</v>
      </c>
      <c r="W103" s="85">
        <v>1</v>
      </c>
      <c r="X103" s="85"/>
      <c r="Y103" s="85" t="s">
        <v>74</v>
      </c>
      <c r="Z103" s="85">
        <v>1</v>
      </c>
      <c r="AA103" s="85"/>
      <c r="AB103" s="85" t="s">
        <v>74</v>
      </c>
      <c r="AC103" s="85">
        <v>1</v>
      </c>
      <c r="AD103" s="85"/>
      <c r="AE103" s="85" t="s">
        <v>74</v>
      </c>
      <c r="AF103" s="85">
        <v>1</v>
      </c>
      <c r="AG103" s="85"/>
      <c r="AH103" s="85" t="s">
        <v>74</v>
      </c>
      <c r="AI103" s="85">
        <v>1</v>
      </c>
      <c r="AJ103" s="85"/>
      <c r="AK103" s="85" t="str">
        <f t="shared" ref="AK103" si="667">IF($C103="","有効",IF($C103="KOKOMO-S230MGT-P","有効","-"))</f>
        <v>有効</v>
      </c>
      <c r="AL103" s="85">
        <v>1</v>
      </c>
      <c r="AM103" s="85"/>
      <c r="AN103" s="85" t="str">
        <f t="shared" ref="AN103" si="668">IF($C103="","有効",IF($C103="KOKOMO-S230MGT-P","有効","-"))</f>
        <v>有効</v>
      </c>
      <c r="AO103" s="85">
        <v>1</v>
      </c>
      <c r="AP103" s="85"/>
      <c r="AQ103" s="85" t="str">
        <f t="shared" ref="AQ103" si="669">IF($C103="","有効",IF($C103="KOKOMO-S230MGT-P","有効","-"))</f>
        <v>有効</v>
      </c>
      <c r="AR103" s="85">
        <v>1</v>
      </c>
      <c r="AS103" s="85"/>
      <c r="AT103" s="85" t="str">
        <f t="shared" ref="AT103" si="670">IF($C103="","有効",IF($C103="KOKOMO-S230MGT-P","有効","-"))</f>
        <v>有効</v>
      </c>
      <c r="AU103" s="85">
        <v>1</v>
      </c>
      <c r="AV103" s="85"/>
      <c r="AW103" s="85" t="str">
        <f t="shared" ref="AW103" si="671">IF($C103="","有効",IF($C103="KOKOMO-S230MGT-P","有効","-"))</f>
        <v>有効</v>
      </c>
      <c r="AX103" s="85">
        <v>1</v>
      </c>
      <c r="AY103" s="85"/>
      <c r="AZ103" s="85" t="str">
        <f t="shared" ref="AZ103" si="672">IF($C103="","有効",IF($C103="KOKOMO-S230MGT-P","有効","-"))</f>
        <v>有効</v>
      </c>
      <c r="BA103" s="85">
        <v>1</v>
      </c>
      <c r="BB103" s="85"/>
      <c r="BC103" s="85" t="str">
        <f t="shared" ref="BC103" si="673">IF($C103="","有効",IF($C103="KOKOMO-S230MGT-P","有効","-"))</f>
        <v>有効</v>
      </c>
      <c r="BD103" s="85">
        <v>1</v>
      </c>
      <c r="BE103" s="85"/>
      <c r="BF103" s="85" t="str">
        <f t="shared" ref="BF103" si="674">IF($C103="","有効",IF($C103="KOKOMO-S230MGT-P","有効","-"))</f>
        <v>有効</v>
      </c>
      <c r="BG103" s="85">
        <v>1</v>
      </c>
      <c r="BH103" s="85"/>
      <c r="BI103" s="85" t="str">
        <f t="shared" ref="BI103" si="675">IF($C103="","有効",IF($C103="KOKOMO-S230MGT-P","有効","-"))</f>
        <v>有効</v>
      </c>
      <c r="BJ103" s="85">
        <v>1</v>
      </c>
      <c r="BK103" s="85"/>
      <c r="BL103" s="85" t="str">
        <f t="shared" ref="BL103" si="676">IF($C103="","有効",IF($C103="KOKOMO-S230MGT-P","有効","-"))</f>
        <v>有効</v>
      </c>
      <c r="BM103" s="85">
        <v>1</v>
      </c>
      <c r="BN103" s="85"/>
      <c r="BO103" s="85" t="str">
        <f t="shared" ref="BO103" si="677">IF($C103="","有効",IF($C103="KOKOMO-S230MGT-P","有効","-"))</f>
        <v>有効</v>
      </c>
      <c r="BP103" s="85">
        <v>1</v>
      </c>
      <c r="BQ103" s="85"/>
      <c r="BR103" s="85" t="str">
        <f t="shared" ref="BR103" si="678">IF($C103="","有効",IF($C103="KOKOMO-S230MGT-P","有効","-"))</f>
        <v>有効</v>
      </c>
      <c r="BS103" s="85">
        <v>1</v>
      </c>
      <c r="BT103" s="85"/>
      <c r="BU103" s="85" t="str">
        <f t="shared" ref="BU103" si="679">IF($C103="","有効",IF($C103="KOKOMO-S230MGT-P","有効","-"))</f>
        <v>有効</v>
      </c>
      <c r="BV103" s="85">
        <v>1</v>
      </c>
      <c r="BW103" s="85"/>
      <c r="BX103" s="85" t="str">
        <f t="shared" ref="BX103" si="680">IF($C103="","有効",IF($C103="KOKOMO-S230MGT-P","有効","-"))</f>
        <v>有効</v>
      </c>
      <c r="BY103" s="85">
        <v>1</v>
      </c>
      <c r="BZ103" s="85"/>
      <c r="CA103" s="85" t="str">
        <f t="shared" ref="CA103" si="681">IF($C103="","有効",IF($C103="KOKOMO-S230MGT-P","有効","-"))</f>
        <v>有効</v>
      </c>
      <c r="CB103" s="85">
        <v>1</v>
      </c>
      <c r="CC103" s="85"/>
      <c r="CD103" s="85" t="str">
        <f t="shared" ref="CD103" si="682">IF($C103="","有効",IF($C103="KOKOMO-S230MGT-P","有効","-"))</f>
        <v>有効</v>
      </c>
      <c r="CE103" s="85">
        <v>1</v>
      </c>
      <c r="CF103" s="85"/>
      <c r="CG103" s="85" t="s">
        <v>196</v>
      </c>
      <c r="CH103" s="85">
        <v>1</v>
      </c>
      <c r="CI103" s="85"/>
      <c r="CJ103" s="85" t="s">
        <v>196</v>
      </c>
      <c r="CK103" s="85">
        <v>1</v>
      </c>
      <c r="CL103" s="85"/>
      <c r="CM103" s="85" t="s">
        <v>196</v>
      </c>
      <c r="CN103" s="85">
        <v>1</v>
      </c>
      <c r="CO103" s="85"/>
      <c r="CP103" s="85" t="s">
        <v>196</v>
      </c>
      <c r="CQ103" s="85">
        <v>1</v>
      </c>
      <c r="CR103" s="85"/>
      <c r="CS103" s="85" t="s">
        <v>196</v>
      </c>
      <c r="CT103" s="85">
        <v>1</v>
      </c>
      <c r="CU103" s="85"/>
      <c r="CV103" s="85" t="s">
        <v>196</v>
      </c>
      <c r="CW103" s="85">
        <v>1</v>
      </c>
      <c r="CX103" s="86"/>
    </row>
    <row r="104" spans="2:102">
      <c r="B104" s="249">
        <v>45</v>
      </c>
      <c r="C104" s="85"/>
      <c r="D104" s="95"/>
      <c r="E104" s="101" t="s">
        <v>207</v>
      </c>
      <c r="F104" s="230" t="s">
        <v>126</v>
      </c>
      <c r="G104" s="85"/>
      <c r="H104" s="176"/>
      <c r="I104" s="85"/>
      <c r="J104" s="230" t="s">
        <v>76</v>
      </c>
      <c r="K104" s="85"/>
      <c r="L104" s="85" t="s">
        <v>76</v>
      </c>
      <c r="M104" s="85" t="s">
        <v>74</v>
      </c>
      <c r="N104" s="94"/>
      <c r="O104" s="94"/>
      <c r="P104" s="85" t="s">
        <v>74</v>
      </c>
      <c r="Q104" s="94"/>
      <c r="R104" s="94"/>
      <c r="S104" s="85" t="s">
        <v>74</v>
      </c>
      <c r="T104" s="94"/>
      <c r="U104" s="94"/>
      <c r="V104" s="85" t="s">
        <v>74</v>
      </c>
      <c r="W104" s="94"/>
      <c r="X104" s="94"/>
      <c r="Y104" s="85" t="s">
        <v>74</v>
      </c>
      <c r="Z104" s="94"/>
      <c r="AA104" s="94"/>
      <c r="AB104" s="85" t="s">
        <v>74</v>
      </c>
      <c r="AC104" s="94"/>
      <c r="AD104" s="94"/>
      <c r="AE104" s="85" t="s">
        <v>74</v>
      </c>
      <c r="AF104" s="94"/>
      <c r="AG104" s="94"/>
      <c r="AH104" s="85" t="s">
        <v>74</v>
      </c>
      <c r="AI104" s="94"/>
      <c r="AJ104" s="94"/>
      <c r="AK104" s="85" t="s">
        <v>74</v>
      </c>
      <c r="AL104" s="94"/>
      <c r="AM104" s="94"/>
      <c r="AN104" s="85" t="s">
        <v>74</v>
      </c>
      <c r="AO104" s="94"/>
      <c r="AP104" s="94"/>
      <c r="AQ104" s="85" t="s">
        <v>74</v>
      </c>
      <c r="AR104" s="94"/>
      <c r="AS104" s="94"/>
      <c r="AT104" s="85" t="s">
        <v>74</v>
      </c>
      <c r="AU104" s="94"/>
      <c r="AV104" s="94"/>
      <c r="AW104" s="85" t="s">
        <v>74</v>
      </c>
      <c r="AX104" s="94"/>
      <c r="AY104" s="94"/>
      <c r="AZ104" s="85" t="s">
        <v>74</v>
      </c>
      <c r="BA104" s="94"/>
      <c r="BB104" s="94"/>
      <c r="BC104" s="85" t="s">
        <v>74</v>
      </c>
      <c r="BD104" s="94"/>
      <c r="BE104" s="94"/>
      <c r="BF104" s="85" t="s">
        <v>74</v>
      </c>
      <c r="BG104" s="94"/>
      <c r="BH104" s="94"/>
      <c r="BI104" s="85" t="s">
        <v>74</v>
      </c>
      <c r="BJ104" s="94"/>
      <c r="BK104" s="94"/>
      <c r="BL104" s="85" t="s">
        <v>74</v>
      </c>
      <c r="BM104" s="94"/>
      <c r="BN104" s="94"/>
      <c r="BO104" s="85" t="s">
        <v>74</v>
      </c>
      <c r="BP104" s="94"/>
      <c r="BQ104" s="94"/>
      <c r="BR104" s="85" t="s">
        <v>74</v>
      </c>
      <c r="BS104" s="94"/>
      <c r="BT104" s="94"/>
      <c r="BU104" s="85" t="s">
        <v>74</v>
      </c>
      <c r="BV104" s="94"/>
      <c r="BW104" s="94"/>
      <c r="BX104" s="85" t="s">
        <v>74</v>
      </c>
      <c r="BY104" s="94"/>
      <c r="BZ104" s="94"/>
      <c r="CA104" s="85" t="s">
        <v>74</v>
      </c>
      <c r="CB104" s="94"/>
      <c r="CC104" s="94"/>
      <c r="CD104" s="85" t="s">
        <v>74</v>
      </c>
      <c r="CE104" s="94"/>
      <c r="CF104" s="94"/>
      <c r="CG104" s="85" t="s">
        <v>74</v>
      </c>
      <c r="CH104" s="94"/>
      <c r="CI104" s="94"/>
      <c r="CJ104" s="85" t="s">
        <v>74</v>
      </c>
      <c r="CK104" s="94"/>
      <c r="CL104" s="94"/>
      <c r="CM104" s="85" t="s">
        <v>74</v>
      </c>
      <c r="CN104" s="94"/>
      <c r="CO104" s="94"/>
      <c r="CP104" s="85" t="s">
        <v>74</v>
      </c>
      <c r="CQ104" s="94"/>
      <c r="CR104" s="94"/>
      <c r="CS104" s="85" t="s">
        <v>74</v>
      </c>
      <c r="CT104" s="94"/>
      <c r="CU104" s="94"/>
      <c r="CV104" s="85" t="s">
        <v>74</v>
      </c>
      <c r="CW104" s="94"/>
      <c r="CX104" s="102"/>
    </row>
    <row r="105" spans="2:102">
      <c r="B105" s="249"/>
      <c r="C105" s="85"/>
      <c r="D105" s="103" t="str">
        <f>IF(D104="","",
_xlfn.TEXTJOIN("/",TRUE,
_xlfn.XLOOKUP(D104,'1.組織構成'!$B$21:$B$40,'1.組織構成'!$C$21:$F$40)
))</f>
        <v/>
      </c>
      <c r="E105" s="85"/>
      <c r="F105" s="231"/>
      <c r="G105" s="85"/>
      <c r="H105" s="176"/>
      <c r="I105" s="85"/>
      <c r="J105" s="231"/>
      <c r="K105" s="85"/>
      <c r="L105" s="85">
        <v>32768</v>
      </c>
      <c r="M105" s="85" t="s">
        <v>74</v>
      </c>
      <c r="N105" s="85">
        <v>1</v>
      </c>
      <c r="O105" s="85"/>
      <c r="P105" s="85" t="s">
        <v>74</v>
      </c>
      <c r="Q105" s="85">
        <v>1</v>
      </c>
      <c r="R105" s="85"/>
      <c r="S105" s="85" t="s">
        <v>74</v>
      </c>
      <c r="T105" s="85">
        <v>1</v>
      </c>
      <c r="U105" s="85"/>
      <c r="V105" s="85" t="s">
        <v>74</v>
      </c>
      <c r="W105" s="85">
        <v>1</v>
      </c>
      <c r="X105" s="85"/>
      <c r="Y105" s="85" t="s">
        <v>74</v>
      </c>
      <c r="Z105" s="85">
        <v>1</v>
      </c>
      <c r="AA105" s="85"/>
      <c r="AB105" s="85" t="s">
        <v>74</v>
      </c>
      <c r="AC105" s="85">
        <v>1</v>
      </c>
      <c r="AD105" s="85"/>
      <c r="AE105" s="85" t="s">
        <v>74</v>
      </c>
      <c r="AF105" s="85">
        <v>1</v>
      </c>
      <c r="AG105" s="85"/>
      <c r="AH105" s="85" t="s">
        <v>74</v>
      </c>
      <c r="AI105" s="85">
        <v>1</v>
      </c>
      <c r="AJ105" s="85"/>
      <c r="AK105" s="85" t="str">
        <f t="shared" ref="AK105" si="683">IF($C105="","有効",IF($C105="KOKOMO-S230MGT-P","有効","-"))</f>
        <v>有効</v>
      </c>
      <c r="AL105" s="85">
        <v>1</v>
      </c>
      <c r="AM105" s="85"/>
      <c r="AN105" s="85" t="str">
        <f t="shared" ref="AN105" si="684">IF($C105="","有効",IF($C105="KOKOMO-S230MGT-P","有効","-"))</f>
        <v>有効</v>
      </c>
      <c r="AO105" s="85">
        <v>1</v>
      </c>
      <c r="AP105" s="85"/>
      <c r="AQ105" s="85" t="str">
        <f t="shared" ref="AQ105" si="685">IF($C105="","有効",IF($C105="KOKOMO-S230MGT-P","有効","-"))</f>
        <v>有効</v>
      </c>
      <c r="AR105" s="85">
        <v>1</v>
      </c>
      <c r="AS105" s="85"/>
      <c r="AT105" s="85" t="str">
        <f t="shared" ref="AT105" si="686">IF($C105="","有効",IF($C105="KOKOMO-S230MGT-P","有効","-"))</f>
        <v>有効</v>
      </c>
      <c r="AU105" s="85">
        <v>1</v>
      </c>
      <c r="AV105" s="85"/>
      <c r="AW105" s="85" t="str">
        <f t="shared" ref="AW105" si="687">IF($C105="","有効",IF($C105="KOKOMO-S230MGT-P","有効","-"))</f>
        <v>有効</v>
      </c>
      <c r="AX105" s="85">
        <v>1</v>
      </c>
      <c r="AY105" s="85"/>
      <c r="AZ105" s="85" t="str">
        <f t="shared" ref="AZ105" si="688">IF($C105="","有効",IF($C105="KOKOMO-S230MGT-P","有効","-"))</f>
        <v>有効</v>
      </c>
      <c r="BA105" s="85">
        <v>1</v>
      </c>
      <c r="BB105" s="85"/>
      <c r="BC105" s="85" t="str">
        <f t="shared" ref="BC105" si="689">IF($C105="","有効",IF($C105="KOKOMO-S230MGT-P","有効","-"))</f>
        <v>有効</v>
      </c>
      <c r="BD105" s="85">
        <v>1</v>
      </c>
      <c r="BE105" s="85"/>
      <c r="BF105" s="85" t="str">
        <f t="shared" ref="BF105" si="690">IF($C105="","有効",IF($C105="KOKOMO-S230MGT-P","有効","-"))</f>
        <v>有効</v>
      </c>
      <c r="BG105" s="85">
        <v>1</v>
      </c>
      <c r="BH105" s="85"/>
      <c r="BI105" s="85" t="str">
        <f t="shared" ref="BI105" si="691">IF($C105="","有効",IF($C105="KOKOMO-S230MGT-P","有効","-"))</f>
        <v>有効</v>
      </c>
      <c r="BJ105" s="85">
        <v>1</v>
      </c>
      <c r="BK105" s="85"/>
      <c r="BL105" s="85" t="str">
        <f t="shared" ref="BL105" si="692">IF($C105="","有効",IF($C105="KOKOMO-S230MGT-P","有効","-"))</f>
        <v>有効</v>
      </c>
      <c r="BM105" s="85">
        <v>1</v>
      </c>
      <c r="BN105" s="85"/>
      <c r="BO105" s="85" t="str">
        <f t="shared" ref="BO105" si="693">IF($C105="","有効",IF($C105="KOKOMO-S230MGT-P","有効","-"))</f>
        <v>有効</v>
      </c>
      <c r="BP105" s="85">
        <v>1</v>
      </c>
      <c r="BQ105" s="85"/>
      <c r="BR105" s="85" t="str">
        <f t="shared" ref="BR105" si="694">IF($C105="","有効",IF($C105="KOKOMO-S230MGT-P","有効","-"))</f>
        <v>有効</v>
      </c>
      <c r="BS105" s="85">
        <v>1</v>
      </c>
      <c r="BT105" s="85"/>
      <c r="BU105" s="85" t="str">
        <f t="shared" ref="BU105" si="695">IF($C105="","有効",IF($C105="KOKOMO-S230MGT-P","有効","-"))</f>
        <v>有効</v>
      </c>
      <c r="BV105" s="85">
        <v>1</v>
      </c>
      <c r="BW105" s="85"/>
      <c r="BX105" s="85" t="str">
        <f t="shared" ref="BX105" si="696">IF($C105="","有効",IF($C105="KOKOMO-S230MGT-P","有効","-"))</f>
        <v>有効</v>
      </c>
      <c r="BY105" s="85">
        <v>1</v>
      </c>
      <c r="BZ105" s="85"/>
      <c r="CA105" s="85" t="str">
        <f t="shared" ref="CA105" si="697">IF($C105="","有効",IF($C105="KOKOMO-S230MGT-P","有効","-"))</f>
        <v>有効</v>
      </c>
      <c r="CB105" s="85">
        <v>1</v>
      </c>
      <c r="CC105" s="85"/>
      <c r="CD105" s="85" t="str">
        <f t="shared" ref="CD105" si="698">IF($C105="","有効",IF($C105="KOKOMO-S230MGT-P","有効","-"))</f>
        <v>有効</v>
      </c>
      <c r="CE105" s="85">
        <v>1</v>
      </c>
      <c r="CF105" s="85"/>
      <c r="CG105" s="85" t="s">
        <v>196</v>
      </c>
      <c r="CH105" s="85">
        <v>1</v>
      </c>
      <c r="CI105" s="85"/>
      <c r="CJ105" s="85" t="s">
        <v>196</v>
      </c>
      <c r="CK105" s="85">
        <v>1</v>
      </c>
      <c r="CL105" s="85"/>
      <c r="CM105" s="85" t="s">
        <v>196</v>
      </c>
      <c r="CN105" s="85">
        <v>1</v>
      </c>
      <c r="CO105" s="85"/>
      <c r="CP105" s="85" t="s">
        <v>196</v>
      </c>
      <c r="CQ105" s="85">
        <v>1</v>
      </c>
      <c r="CR105" s="85"/>
      <c r="CS105" s="85" t="s">
        <v>196</v>
      </c>
      <c r="CT105" s="85">
        <v>1</v>
      </c>
      <c r="CU105" s="85"/>
      <c r="CV105" s="85" t="s">
        <v>196</v>
      </c>
      <c r="CW105" s="85">
        <v>1</v>
      </c>
      <c r="CX105" s="86"/>
    </row>
    <row r="106" spans="2:102">
      <c r="B106" s="249">
        <v>46</v>
      </c>
      <c r="C106" s="85"/>
      <c r="D106" s="95"/>
      <c r="E106" s="101" t="s">
        <v>207</v>
      </c>
      <c r="F106" s="230" t="s">
        <v>126</v>
      </c>
      <c r="G106" s="85"/>
      <c r="H106" s="176"/>
      <c r="I106" s="85"/>
      <c r="J106" s="230" t="s">
        <v>76</v>
      </c>
      <c r="K106" s="85"/>
      <c r="L106" s="85" t="s">
        <v>76</v>
      </c>
      <c r="M106" s="85" t="s">
        <v>74</v>
      </c>
      <c r="N106" s="94"/>
      <c r="O106" s="94"/>
      <c r="P106" s="85" t="s">
        <v>74</v>
      </c>
      <c r="Q106" s="94"/>
      <c r="R106" s="94"/>
      <c r="S106" s="85" t="s">
        <v>74</v>
      </c>
      <c r="T106" s="94"/>
      <c r="U106" s="94"/>
      <c r="V106" s="85" t="s">
        <v>74</v>
      </c>
      <c r="W106" s="94"/>
      <c r="X106" s="94"/>
      <c r="Y106" s="85" t="s">
        <v>74</v>
      </c>
      <c r="Z106" s="94"/>
      <c r="AA106" s="94"/>
      <c r="AB106" s="85" t="s">
        <v>74</v>
      </c>
      <c r="AC106" s="94"/>
      <c r="AD106" s="94"/>
      <c r="AE106" s="85" t="s">
        <v>74</v>
      </c>
      <c r="AF106" s="94"/>
      <c r="AG106" s="94"/>
      <c r="AH106" s="85" t="s">
        <v>74</v>
      </c>
      <c r="AI106" s="94"/>
      <c r="AJ106" s="94"/>
      <c r="AK106" s="85" t="s">
        <v>74</v>
      </c>
      <c r="AL106" s="94"/>
      <c r="AM106" s="94"/>
      <c r="AN106" s="85" t="s">
        <v>74</v>
      </c>
      <c r="AO106" s="94"/>
      <c r="AP106" s="94"/>
      <c r="AQ106" s="85" t="s">
        <v>74</v>
      </c>
      <c r="AR106" s="94"/>
      <c r="AS106" s="94"/>
      <c r="AT106" s="85" t="s">
        <v>74</v>
      </c>
      <c r="AU106" s="94"/>
      <c r="AV106" s="94"/>
      <c r="AW106" s="85" t="s">
        <v>74</v>
      </c>
      <c r="AX106" s="94"/>
      <c r="AY106" s="94"/>
      <c r="AZ106" s="85" t="s">
        <v>74</v>
      </c>
      <c r="BA106" s="94"/>
      <c r="BB106" s="94"/>
      <c r="BC106" s="85" t="s">
        <v>74</v>
      </c>
      <c r="BD106" s="94"/>
      <c r="BE106" s="94"/>
      <c r="BF106" s="85" t="s">
        <v>74</v>
      </c>
      <c r="BG106" s="94"/>
      <c r="BH106" s="94"/>
      <c r="BI106" s="85" t="s">
        <v>74</v>
      </c>
      <c r="BJ106" s="94"/>
      <c r="BK106" s="94"/>
      <c r="BL106" s="85" t="s">
        <v>74</v>
      </c>
      <c r="BM106" s="94"/>
      <c r="BN106" s="94"/>
      <c r="BO106" s="85" t="s">
        <v>74</v>
      </c>
      <c r="BP106" s="94"/>
      <c r="BQ106" s="94"/>
      <c r="BR106" s="85" t="s">
        <v>74</v>
      </c>
      <c r="BS106" s="94"/>
      <c r="BT106" s="94"/>
      <c r="BU106" s="85" t="s">
        <v>74</v>
      </c>
      <c r="BV106" s="94"/>
      <c r="BW106" s="94"/>
      <c r="BX106" s="85" t="s">
        <v>74</v>
      </c>
      <c r="BY106" s="94"/>
      <c r="BZ106" s="94"/>
      <c r="CA106" s="85" t="s">
        <v>74</v>
      </c>
      <c r="CB106" s="94"/>
      <c r="CC106" s="94"/>
      <c r="CD106" s="85" t="s">
        <v>74</v>
      </c>
      <c r="CE106" s="94"/>
      <c r="CF106" s="94"/>
      <c r="CG106" s="85" t="s">
        <v>74</v>
      </c>
      <c r="CH106" s="94"/>
      <c r="CI106" s="94"/>
      <c r="CJ106" s="85" t="s">
        <v>74</v>
      </c>
      <c r="CK106" s="94"/>
      <c r="CL106" s="94"/>
      <c r="CM106" s="85" t="s">
        <v>74</v>
      </c>
      <c r="CN106" s="94"/>
      <c r="CO106" s="94"/>
      <c r="CP106" s="85" t="s">
        <v>74</v>
      </c>
      <c r="CQ106" s="94"/>
      <c r="CR106" s="94"/>
      <c r="CS106" s="85" t="s">
        <v>74</v>
      </c>
      <c r="CT106" s="94"/>
      <c r="CU106" s="94"/>
      <c r="CV106" s="85" t="s">
        <v>74</v>
      </c>
      <c r="CW106" s="94"/>
      <c r="CX106" s="102"/>
    </row>
    <row r="107" spans="2:102">
      <c r="B107" s="249"/>
      <c r="C107" s="85"/>
      <c r="D107" s="103" t="str">
        <f>IF(D106="","",
_xlfn.TEXTJOIN("/",TRUE,
_xlfn.XLOOKUP(D106,'1.組織構成'!$B$21:$B$40,'1.組織構成'!$C$21:$F$40)
))</f>
        <v/>
      </c>
      <c r="E107" s="85"/>
      <c r="F107" s="231"/>
      <c r="G107" s="85"/>
      <c r="H107" s="176"/>
      <c r="I107" s="85"/>
      <c r="J107" s="231"/>
      <c r="K107" s="85"/>
      <c r="L107" s="85">
        <v>32768</v>
      </c>
      <c r="M107" s="85" t="s">
        <v>74</v>
      </c>
      <c r="N107" s="85">
        <v>1</v>
      </c>
      <c r="O107" s="85"/>
      <c r="P107" s="85" t="s">
        <v>74</v>
      </c>
      <c r="Q107" s="85">
        <v>1</v>
      </c>
      <c r="R107" s="85"/>
      <c r="S107" s="85" t="s">
        <v>74</v>
      </c>
      <c r="T107" s="85">
        <v>1</v>
      </c>
      <c r="U107" s="85"/>
      <c r="V107" s="85" t="s">
        <v>74</v>
      </c>
      <c r="W107" s="85">
        <v>1</v>
      </c>
      <c r="X107" s="85"/>
      <c r="Y107" s="85" t="s">
        <v>74</v>
      </c>
      <c r="Z107" s="85">
        <v>1</v>
      </c>
      <c r="AA107" s="85"/>
      <c r="AB107" s="85" t="s">
        <v>74</v>
      </c>
      <c r="AC107" s="85">
        <v>1</v>
      </c>
      <c r="AD107" s="85"/>
      <c r="AE107" s="85" t="s">
        <v>74</v>
      </c>
      <c r="AF107" s="85">
        <v>1</v>
      </c>
      <c r="AG107" s="85"/>
      <c r="AH107" s="85" t="s">
        <v>74</v>
      </c>
      <c r="AI107" s="85">
        <v>1</v>
      </c>
      <c r="AJ107" s="85"/>
      <c r="AK107" s="85" t="str">
        <f t="shared" ref="AK107" si="699">IF($C107="","有効",IF($C107="KOKOMO-S230MGT-P","有効","-"))</f>
        <v>有効</v>
      </c>
      <c r="AL107" s="85">
        <v>1</v>
      </c>
      <c r="AM107" s="85"/>
      <c r="AN107" s="85" t="str">
        <f t="shared" ref="AN107" si="700">IF($C107="","有効",IF($C107="KOKOMO-S230MGT-P","有効","-"))</f>
        <v>有効</v>
      </c>
      <c r="AO107" s="85">
        <v>1</v>
      </c>
      <c r="AP107" s="85"/>
      <c r="AQ107" s="85" t="str">
        <f t="shared" ref="AQ107" si="701">IF($C107="","有効",IF($C107="KOKOMO-S230MGT-P","有効","-"))</f>
        <v>有効</v>
      </c>
      <c r="AR107" s="85">
        <v>1</v>
      </c>
      <c r="AS107" s="85"/>
      <c r="AT107" s="85" t="str">
        <f t="shared" ref="AT107" si="702">IF($C107="","有効",IF($C107="KOKOMO-S230MGT-P","有効","-"))</f>
        <v>有効</v>
      </c>
      <c r="AU107" s="85">
        <v>1</v>
      </c>
      <c r="AV107" s="85"/>
      <c r="AW107" s="85" t="str">
        <f t="shared" ref="AW107" si="703">IF($C107="","有効",IF($C107="KOKOMO-S230MGT-P","有効","-"))</f>
        <v>有効</v>
      </c>
      <c r="AX107" s="85">
        <v>1</v>
      </c>
      <c r="AY107" s="85"/>
      <c r="AZ107" s="85" t="str">
        <f t="shared" ref="AZ107" si="704">IF($C107="","有効",IF($C107="KOKOMO-S230MGT-P","有効","-"))</f>
        <v>有効</v>
      </c>
      <c r="BA107" s="85">
        <v>1</v>
      </c>
      <c r="BB107" s="85"/>
      <c r="BC107" s="85" t="str">
        <f t="shared" ref="BC107" si="705">IF($C107="","有効",IF($C107="KOKOMO-S230MGT-P","有効","-"))</f>
        <v>有効</v>
      </c>
      <c r="BD107" s="85">
        <v>1</v>
      </c>
      <c r="BE107" s="85"/>
      <c r="BF107" s="85" t="str">
        <f t="shared" ref="BF107" si="706">IF($C107="","有効",IF($C107="KOKOMO-S230MGT-P","有効","-"))</f>
        <v>有効</v>
      </c>
      <c r="BG107" s="85">
        <v>1</v>
      </c>
      <c r="BH107" s="85"/>
      <c r="BI107" s="85" t="str">
        <f t="shared" ref="BI107" si="707">IF($C107="","有効",IF($C107="KOKOMO-S230MGT-P","有効","-"))</f>
        <v>有効</v>
      </c>
      <c r="BJ107" s="85">
        <v>1</v>
      </c>
      <c r="BK107" s="85"/>
      <c r="BL107" s="85" t="str">
        <f t="shared" ref="BL107" si="708">IF($C107="","有効",IF($C107="KOKOMO-S230MGT-P","有効","-"))</f>
        <v>有効</v>
      </c>
      <c r="BM107" s="85">
        <v>1</v>
      </c>
      <c r="BN107" s="85"/>
      <c r="BO107" s="85" t="str">
        <f t="shared" ref="BO107" si="709">IF($C107="","有効",IF($C107="KOKOMO-S230MGT-P","有効","-"))</f>
        <v>有効</v>
      </c>
      <c r="BP107" s="85">
        <v>1</v>
      </c>
      <c r="BQ107" s="85"/>
      <c r="BR107" s="85" t="str">
        <f t="shared" ref="BR107" si="710">IF($C107="","有効",IF($C107="KOKOMO-S230MGT-P","有効","-"))</f>
        <v>有効</v>
      </c>
      <c r="BS107" s="85">
        <v>1</v>
      </c>
      <c r="BT107" s="85"/>
      <c r="BU107" s="85" t="str">
        <f t="shared" ref="BU107" si="711">IF($C107="","有効",IF($C107="KOKOMO-S230MGT-P","有効","-"))</f>
        <v>有効</v>
      </c>
      <c r="BV107" s="85">
        <v>1</v>
      </c>
      <c r="BW107" s="85"/>
      <c r="BX107" s="85" t="str">
        <f t="shared" ref="BX107" si="712">IF($C107="","有効",IF($C107="KOKOMO-S230MGT-P","有効","-"))</f>
        <v>有効</v>
      </c>
      <c r="BY107" s="85">
        <v>1</v>
      </c>
      <c r="BZ107" s="85"/>
      <c r="CA107" s="85" t="str">
        <f t="shared" ref="CA107" si="713">IF($C107="","有効",IF($C107="KOKOMO-S230MGT-P","有効","-"))</f>
        <v>有効</v>
      </c>
      <c r="CB107" s="85">
        <v>1</v>
      </c>
      <c r="CC107" s="85"/>
      <c r="CD107" s="85" t="str">
        <f t="shared" ref="CD107" si="714">IF($C107="","有効",IF($C107="KOKOMO-S230MGT-P","有効","-"))</f>
        <v>有効</v>
      </c>
      <c r="CE107" s="85">
        <v>1</v>
      </c>
      <c r="CF107" s="85"/>
      <c r="CG107" s="85" t="s">
        <v>196</v>
      </c>
      <c r="CH107" s="85">
        <v>1</v>
      </c>
      <c r="CI107" s="85"/>
      <c r="CJ107" s="85" t="s">
        <v>196</v>
      </c>
      <c r="CK107" s="85">
        <v>1</v>
      </c>
      <c r="CL107" s="85"/>
      <c r="CM107" s="85" t="s">
        <v>196</v>
      </c>
      <c r="CN107" s="85">
        <v>1</v>
      </c>
      <c r="CO107" s="85"/>
      <c r="CP107" s="85" t="s">
        <v>196</v>
      </c>
      <c r="CQ107" s="85">
        <v>1</v>
      </c>
      <c r="CR107" s="85"/>
      <c r="CS107" s="85" t="s">
        <v>196</v>
      </c>
      <c r="CT107" s="85">
        <v>1</v>
      </c>
      <c r="CU107" s="85"/>
      <c r="CV107" s="85" t="s">
        <v>196</v>
      </c>
      <c r="CW107" s="85">
        <v>1</v>
      </c>
      <c r="CX107" s="86"/>
    </row>
    <row r="108" spans="2:102">
      <c r="B108" s="249">
        <v>47</v>
      </c>
      <c r="C108" s="85"/>
      <c r="D108" s="95"/>
      <c r="E108" s="101" t="s">
        <v>207</v>
      </c>
      <c r="F108" s="230" t="s">
        <v>126</v>
      </c>
      <c r="G108" s="85"/>
      <c r="H108" s="176"/>
      <c r="I108" s="85"/>
      <c r="J108" s="230" t="s">
        <v>76</v>
      </c>
      <c r="K108" s="85"/>
      <c r="L108" s="85" t="s">
        <v>76</v>
      </c>
      <c r="M108" s="85" t="s">
        <v>74</v>
      </c>
      <c r="N108" s="94"/>
      <c r="O108" s="94"/>
      <c r="P108" s="85" t="s">
        <v>74</v>
      </c>
      <c r="Q108" s="94"/>
      <c r="R108" s="94"/>
      <c r="S108" s="85" t="s">
        <v>74</v>
      </c>
      <c r="T108" s="94"/>
      <c r="U108" s="94"/>
      <c r="V108" s="85" t="s">
        <v>74</v>
      </c>
      <c r="W108" s="94"/>
      <c r="X108" s="94"/>
      <c r="Y108" s="85" t="s">
        <v>74</v>
      </c>
      <c r="Z108" s="94"/>
      <c r="AA108" s="94"/>
      <c r="AB108" s="85" t="s">
        <v>74</v>
      </c>
      <c r="AC108" s="94"/>
      <c r="AD108" s="94"/>
      <c r="AE108" s="85" t="s">
        <v>74</v>
      </c>
      <c r="AF108" s="94"/>
      <c r="AG108" s="94"/>
      <c r="AH108" s="85" t="s">
        <v>74</v>
      </c>
      <c r="AI108" s="94"/>
      <c r="AJ108" s="94"/>
      <c r="AK108" s="85" t="s">
        <v>74</v>
      </c>
      <c r="AL108" s="94"/>
      <c r="AM108" s="94"/>
      <c r="AN108" s="85" t="s">
        <v>74</v>
      </c>
      <c r="AO108" s="94"/>
      <c r="AP108" s="94"/>
      <c r="AQ108" s="85" t="s">
        <v>74</v>
      </c>
      <c r="AR108" s="94"/>
      <c r="AS108" s="94"/>
      <c r="AT108" s="85" t="s">
        <v>74</v>
      </c>
      <c r="AU108" s="94"/>
      <c r="AV108" s="94"/>
      <c r="AW108" s="85" t="s">
        <v>74</v>
      </c>
      <c r="AX108" s="94"/>
      <c r="AY108" s="94"/>
      <c r="AZ108" s="85" t="s">
        <v>74</v>
      </c>
      <c r="BA108" s="94"/>
      <c r="BB108" s="94"/>
      <c r="BC108" s="85" t="s">
        <v>74</v>
      </c>
      <c r="BD108" s="94"/>
      <c r="BE108" s="94"/>
      <c r="BF108" s="85" t="s">
        <v>74</v>
      </c>
      <c r="BG108" s="94"/>
      <c r="BH108" s="94"/>
      <c r="BI108" s="85" t="s">
        <v>74</v>
      </c>
      <c r="BJ108" s="94"/>
      <c r="BK108" s="94"/>
      <c r="BL108" s="85" t="s">
        <v>74</v>
      </c>
      <c r="BM108" s="94"/>
      <c r="BN108" s="94"/>
      <c r="BO108" s="85" t="s">
        <v>74</v>
      </c>
      <c r="BP108" s="94"/>
      <c r="BQ108" s="94"/>
      <c r="BR108" s="85" t="s">
        <v>74</v>
      </c>
      <c r="BS108" s="94"/>
      <c r="BT108" s="94"/>
      <c r="BU108" s="85" t="s">
        <v>74</v>
      </c>
      <c r="BV108" s="94"/>
      <c r="BW108" s="94"/>
      <c r="BX108" s="85" t="s">
        <v>74</v>
      </c>
      <c r="BY108" s="94"/>
      <c r="BZ108" s="94"/>
      <c r="CA108" s="85" t="s">
        <v>74</v>
      </c>
      <c r="CB108" s="94"/>
      <c r="CC108" s="94"/>
      <c r="CD108" s="85" t="s">
        <v>74</v>
      </c>
      <c r="CE108" s="94"/>
      <c r="CF108" s="94"/>
      <c r="CG108" s="85" t="s">
        <v>74</v>
      </c>
      <c r="CH108" s="94"/>
      <c r="CI108" s="94"/>
      <c r="CJ108" s="85" t="s">
        <v>74</v>
      </c>
      <c r="CK108" s="94"/>
      <c r="CL108" s="94"/>
      <c r="CM108" s="85" t="s">
        <v>74</v>
      </c>
      <c r="CN108" s="94"/>
      <c r="CO108" s="94"/>
      <c r="CP108" s="85" t="s">
        <v>74</v>
      </c>
      <c r="CQ108" s="94"/>
      <c r="CR108" s="94"/>
      <c r="CS108" s="85" t="s">
        <v>74</v>
      </c>
      <c r="CT108" s="94"/>
      <c r="CU108" s="94"/>
      <c r="CV108" s="85" t="s">
        <v>74</v>
      </c>
      <c r="CW108" s="94"/>
      <c r="CX108" s="102"/>
    </row>
    <row r="109" spans="2:102">
      <c r="B109" s="249"/>
      <c r="C109" s="85"/>
      <c r="D109" s="103" t="str">
        <f>IF(D108="","",
_xlfn.TEXTJOIN("/",TRUE,
_xlfn.XLOOKUP(D108,'1.組織構成'!$B$21:$B$40,'1.組織構成'!$C$21:$F$40)
))</f>
        <v/>
      </c>
      <c r="E109" s="85"/>
      <c r="F109" s="231"/>
      <c r="G109" s="85"/>
      <c r="H109" s="176"/>
      <c r="I109" s="85"/>
      <c r="J109" s="231"/>
      <c r="K109" s="85"/>
      <c r="L109" s="85">
        <v>32768</v>
      </c>
      <c r="M109" s="85" t="s">
        <v>74</v>
      </c>
      <c r="N109" s="85">
        <v>1</v>
      </c>
      <c r="O109" s="85"/>
      <c r="P109" s="85" t="s">
        <v>74</v>
      </c>
      <c r="Q109" s="85">
        <v>1</v>
      </c>
      <c r="R109" s="85"/>
      <c r="S109" s="85" t="s">
        <v>74</v>
      </c>
      <c r="T109" s="85">
        <v>1</v>
      </c>
      <c r="U109" s="85"/>
      <c r="V109" s="85" t="s">
        <v>74</v>
      </c>
      <c r="W109" s="85">
        <v>1</v>
      </c>
      <c r="X109" s="85"/>
      <c r="Y109" s="85" t="s">
        <v>74</v>
      </c>
      <c r="Z109" s="85">
        <v>1</v>
      </c>
      <c r="AA109" s="85"/>
      <c r="AB109" s="85" t="s">
        <v>74</v>
      </c>
      <c r="AC109" s="85">
        <v>1</v>
      </c>
      <c r="AD109" s="85"/>
      <c r="AE109" s="85" t="s">
        <v>74</v>
      </c>
      <c r="AF109" s="85">
        <v>1</v>
      </c>
      <c r="AG109" s="85"/>
      <c r="AH109" s="85" t="s">
        <v>74</v>
      </c>
      <c r="AI109" s="85">
        <v>1</v>
      </c>
      <c r="AJ109" s="85"/>
      <c r="AK109" s="85" t="str">
        <f t="shared" ref="AK109" si="715">IF($C109="","有効",IF($C109="KOKOMO-S230MGT-P","有効","-"))</f>
        <v>有効</v>
      </c>
      <c r="AL109" s="85">
        <v>1</v>
      </c>
      <c r="AM109" s="85"/>
      <c r="AN109" s="85" t="str">
        <f t="shared" ref="AN109" si="716">IF($C109="","有効",IF($C109="KOKOMO-S230MGT-P","有効","-"))</f>
        <v>有効</v>
      </c>
      <c r="AO109" s="85">
        <v>1</v>
      </c>
      <c r="AP109" s="85"/>
      <c r="AQ109" s="85" t="str">
        <f t="shared" ref="AQ109" si="717">IF($C109="","有効",IF($C109="KOKOMO-S230MGT-P","有効","-"))</f>
        <v>有効</v>
      </c>
      <c r="AR109" s="85">
        <v>1</v>
      </c>
      <c r="AS109" s="85"/>
      <c r="AT109" s="85" t="str">
        <f t="shared" ref="AT109" si="718">IF($C109="","有効",IF($C109="KOKOMO-S230MGT-P","有効","-"))</f>
        <v>有効</v>
      </c>
      <c r="AU109" s="85">
        <v>1</v>
      </c>
      <c r="AV109" s="85"/>
      <c r="AW109" s="85" t="str">
        <f t="shared" ref="AW109" si="719">IF($C109="","有効",IF($C109="KOKOMO-S230MGT-P","有効","-"))</f>
        <v>有効</v>
      </c>
      <c r="AX109" s="85">
        <v>1</v>
      </c>
      <c r="AY109" s="85"/>
      <c r="AZ109" s="85" t="str">
        <f t="shared" ref="AZ109" si="720">IF($C109="","有効",IF($C109="KOKOMO-S230MGT-P","有効","-"))</f>
        <v>有効</v>
      </c>
      <c r="BA109" s="85">
        <v>1</v>
      </c>
      <c r="BB109" s="85"/>
      <c r="BC109" s="85" t="str">
        <f t="shared" ref="BC109" si="721">IF($C109="","有効",IF($C109="KOKOMO-S230MGT-P","有効","-"))</f>
        <v>有効</v>
      </c>
      <c r="BD109" s="85">
        <v>1</v>
      </c>
      <c r="BE109" s="85"/>
      <c r="BF109" s="85" t="str">
        <f t="shared" ref="BF109" si="722">IF($C109="","有効",IF($C109="KOKOMO-S230MGT-P","有効","-"))</f>
        <v>有効</v>
      </c>
      <c r="BG109" s="85">
        <v>1</v>
      </c>
      <c r="BH109" s="85"/>
      <c r="BI109" s="85" t="str">
        <f t="shared" ref="BI109" si="723">IF($C109="","有効",IF($C109="KOKOMO-S230MGT-P","有効","-"))</f>
        <v>有効</v>
      </c>
      <c r="BJ109" s="85">
        <v>1</v>
      </c>
      <c r="BK109" s="85"/>
      <c r="BL109" s="85" t="str">
        <f t="shared" ref="BL109" si="724">IF($C109="","有効",IF($C109="KOKOMO-S230MGT-P","有効","-"))</f>
        <v>有効</v>
      </c>
      <c r="BM109" s="85">
        <v>1</v>
      </c>
      <c r="BN109" s="85"/>
      <c r="BO109" s="85" t="str">
        <f t="shared" ref="BO109" si="725">IF($C109="","有効",IF($C109="KOKOMO-S230MGT-P","有効","-"))</f>
        <v>有効</v>
      </c>
      <c r="BP109" s="85">
        <v>1</v>
      </c>
      <c r="BQ109" s="85"/>
      <c r="BR109" s="85" t="str">
        <f t="shared" ref="BR109" si="726">IF($C109="","有効",IF($C109="KOKOMO-S230MGT-P","有効","-"))</f>
        <v>有効</v>
      </c>
      <c r="BS109" s="85">
        <v>1</v>
      </c>
      <c r="BT109" s="85"/>
      <c r="BU109" s="85" t="str">
        <f t="shared" ref="BU109" si="727">IF($C109="","有効",IF($C109="KOKOMO-S230MGT-P","有効","-"))</f>
        <v>有効</v>
      </c>
      <c r="BV109" s="85">
        <v>1</v>
      </c>
      <c r="BW109" s="85"/>
      <c r="BX109" s="85" t="str">
        <f t="shared" ref="BX109" si="728">IF($C109="","有効",IF($C109="KOKOMO-S230MGT-P","有効","-"))</f>
        <v>有効</v>
      </c>
      <c r="BY109" s="85">
        <v>1</v>
      </c>
      <c r="BZ109" s="85"/>
      <c r="CA109" s="85" t="str">
        <f t="shared" ref="CA109" si="729">IF($C109="","有効",IF($C109="KOKOMO-S230MGT-P","有効","-"))</f>
        <v>有効</v>
      </c>
      <c r="CB109" s="85">
        <v>1</v>
      </c>
      <c r="CC109" s="85"/>
      <c r="CD109" s="85" t="str">
        <f t="shared" ref="CD109" si="730">IF($C109="","有効",IF($C109="KOKOMO-S230MGT-P","有効","-"))</f>
        <v>有効</v>
      </c>
      <c r="CE109" s="85">
        <v>1</v>
      </c>
      <c r="CF109" s="85"/>
      <c r="CG109" s="85" t="s">
        <v>196</v>
      </c>
      <c r="CH109" s="85">
        <v>1</v>
      </c>
      <c r="CI109" s="85"/>
      <c r="CJ109" s="85" t="s">
        <v>196</v>
      </c>
      <c r="CK109" s="85">
        <v>1</v>
      </c>
      <c r="CL109" s="85"/>
      <c r="CM109" s="85" t="s">
        <v>196</v>
      </c>
      <c r="CN109" s="85">
        <v>1</v>
      </c>
      <c r="CO109" s="85"/>
      <c r="CP109" s="85" t="s">
        <v>196</v>
      </c>
      <c r="CQ109" s="85">
        <v>1</v>
      </c>
      <c r="CR109" s="85"/>
      <c r="CS109" s="85" t="s">
        <v>196</v>
      </c>
      <c r="CT109" s="85">
        <v>1</v>
      </c>
      <c r="CU109" s="85"/>
      <c r="CV109" s="85" t="s">
        <v>196</v>
      </c>
      <c r="CW109" s="85">
        <v>1</v>
      </c>
      <c r="CX109" s="86"/>
    </row>
    <row r="110" spans="2:102">
      <c r="B110" s="249">
        <v>48</v>
      </c>
      <c r="C110" s="85"/>
      <c r="D110" s="95"/>
      <c r="E110" s="101" t="s">
        <v>207</v>
      </c>
      <c r="F110" s="230" t="s">
        <v>126</v>
      </c>
      <c r="G110" s="85"/>
      <c r="H110" s="176"/>
      <c r="I110" s="85"/>
      <c r="J110" s="230" t="s">
        <v>76</v>
      </c>
      <c r="K110" s="85"/>
      <c r="L110" s="85" t="s">
        <v>76</v>
      </c>
      <c r="M110" s="85" t="s">
        <v>74</v>
      </c>
      <c r="N110" s="94"/>
      <c r="O110" s="94"/>
      <c r="P110" s="85" t="s">
        <v>74</v>
      </c>
      <c r="Q110" s="94"/>
      <c r="R110" s="94"/>
      <c r="S110" s="85" t="s">
        <v>74</v>
      </c>
      <c r="T110" s="94"/>
      <c r="U110" s="94"/>
      <c r="V110" s="85" t="s">
        <v>74</v>
      </c>
      <c r="W110" s="94"/>
      <c r="X110" s="94"/>
      <c r="Y110" s="85" t="s">
        <v>74</v>
      </c>
      <c r="Z110" s="94"/>
      <c r="AA110" s="94"/>
      <c r="AB110" s="85" t="s">
        <v>74</v>
      </c>
      <c r="AC110" s="94"/>
      <c r="AD110" s="94"/>
      <c r="AE110" s="85" t="s">
        <v>74</v>
      </c>
      <c r="AF110" s="94"/>
      <c r="AG110" s="94"/>
      <c r="AH110" s="85" t="s">
        <v>74</v>
      </c>
      <c r="AI110" s="94"/>
      <c r="AJ110" s="94"/>
      <c r="AK110" s="85" t="s">
        <v>74</v>
      </c>
      <c r="AL110" s="94"/>
      <c r="AM110" s="94"/>
      <c r="AN110" s="85" t="s">
        <v>74</v>
      </c>
      <c r="AO110" s="94"/>
      <c r="AP110" s="94"/>
      <c r="AQ110" s="85" t="s">
        <v>74</v>
      </c>
      <c r="AR110" s="94"/>
      <c r="AS110" s="94"/>
      <c r="AT110" s="85" t="s">
        <v>74</v>
      </c>
      <c r="AU110" s="94"/>
      <c r="AV110" s="94"/>
      <c r="AW110" s="85" t="s">
        <v>74</v>
      </c>
      <c r="AX110" s="94"/>
      <c r="AY110" s="94"/>
      <c r="AZ110" s="85" t="s">
        <v>74</v>
      </c>
      <c r="BA110" s="94"/>
      <c r="BB110" s="94"/>
      <c r="BC110" s="85" t="s">
        <v>74</v>
      </c>
      <c r="BD110" s="94"/>
      <c r="BE110" s="94"/>
      <c r="BF110" s="85" t="s">
        <v>74</v>
      </c>
      <c r="BG110" s="94"/>
      <c r="BH110" s="94"/>
      <c r="BI110" s="85" t="s">
        <v>74</v>
      </c>
      <c r="BJ110" s="94"/>
      <c r="BK110" s="94"/>
      <c r="BL110" s="85" t="s">
        <v>74</v>
      </c>
      <c r="BM110" s="94"/>
      <c r="BN110" s="94"/>
      <c r="BO110" s="85" t="s">
        <v>74</v>
      </c>
      <c r="BP110" s="94"/>
      <c r="BQ110" s="94"/>
      <c r="BR110" s="85" t="s">
        <v>74</v>
      </c>
      <c r="BS110" s="94"/>
      <c r="BT110" s="94"/>
      <c r="BU110" s="85" t="s">
        <v>74</v>
      </c>
      <c r="BV110" s="94"/>
      <c r="BW110" s="94"/>
      <c r="BX110" s="85" t="s">
        <v>74</v>
      </c>
      <c r="BY110" s="94"/>
      <c r="BZ110" s="94"/>
      <c r="CA110" s="85" t="s">
        <v>74</v>
      </c>
      <c r="CB110" s="94"/>
      <c r="CC110" s="94"/>
      <c r="CD110" s="85" t="s">
        <v>74</v>
      </c>
      <c r="CE110" s="94"/>
      <c r="CF110" s="94"/>
      <c r="CG110" s="85" t="s">
        <v>74</v>
      </c>
      <c r="CH110" s="94"/>
      <c r="CI110" s="94"/>
      <c r="CJ110" s="85" t="s">
        <v>74</v>
      </c>
      <c r="CK110" s="94"/>
      <c r="CL110" s="94"/>
      <c r="CM110" s="85" t="s">
        <v>74</v>
      </c>
      <c r="CN110" s="94"/>
      <c r="CO110" s="94"/>
      <c r="CP110" s="85" t="s">
        <v>74</v>
      </c>
      <c r="CQ110" s="94"/>
      <c r="CR110" s="94"/>
      <c r="CS110" s="85" t="s">
        <v>74</v>
      </c>
      <c r="CT110" s="94"/>
      <c r="CU110" s="94"/>
      <c r="CV110" s="85" t="s">
        <v>74</v>
      </c>
      <c r="CW110" s="94"/>
      <c r="CX110" s="102"/>
    </row>
    <row r="111" spans="2:102">
      <c r="B111" s="249"/>
      <c r="C111" s="85"/>
      <c r="D111" s="103" t="str">
        <f>IF(D110="","",
_xlfn.TEXTJOIN("/",TRUE,
_xlfn.XLOOKUP(D110,'1.組織構成'!$B$21:$B$40,'1.組織構成'!$C$21:$F$40)
))</f>
        <v/>
      </c>
      <c r="E111" s="85"/>
      <c r="F111" s="231"/>
      <c r="G111" s="85"/>
      <c r="H111" s="176"/>
      <c r="I111" s="85"/>
      <c r="J111" s="231"/>
      <c r="K111" s="85"/>
      <c r="L111" s="85">
        <v>32768</v>
      </c>
      <c r="M111" s="85" t="s">
        <v>74</v>
      </c>
      <c r="N111" s="85">
        <v>1</v>
      </c>
      <c r="O111" s="85"/>
      <c r="P111" s="85" t="s">
        <v>74</v>
      </c>
      <c r="Q111" s="85">
        <v>1</v>
      </c>
      <c r="R111" s="85"/>
      <c r="S111" s="85" t="s">
        <v>74</v>
      </c>
      <c r="T111" s="85">
        <v>1</v>
      </c>
      <c r="U111" s="85"/>
      <c r="V111" s="85" t="s">
        <v>74</v>
      </c>
      <c r="W111" s="85">
        <v>1</v>
      </c>
      <c r="X111" s="85"/>
      <c r="Y111" s="85" t="s">
        <v>74</v>
      </c>
      <c r="Z111" s="85">
        <v>1</v>
      </c>
      <c r="AA111" s="85"/>
      <c r="AB111" s="85" t="s">
        <v>74</v>
      </c>
      <c r="AC111" s="85">
        <v>1</v>
      </c>
      <c r="AD111" s="85"/>
      <c r="AE111" s="85" t="s">
        <v>74</v>
      </c>
      <c r="AF111" s="85">
        <v>1</v>
      </c>
      <c r="AG111" s="85"/>
      <c r="AH111" s="85" t="s">
        <v>74</v>
      </c>
      <c r="AI111" s="85">
        <v>1</v>
      </c>
      <c r="AJ111" s="85"/>
      <c r="AK111" s="85" t="str">
        <f t="shared" ref="AK111" si="731">IF($C111="","有効",IF($C111="KOKOMO-S230MGT-P","有効","-"))</f>
        <v>有効</v>
      </c>
      <c r="AL111" s="85">
        <v>1</v>
      </c>
      <c r="AM111" s="85"/>
      <c r="AN111" s="85" t="str">
        <f t="shared" ref="AN111" si="732">IF($C111="","有効",IF($C111="KOKOMO-S230MGT-P","有効","-"))</f>
        <v>有効</v>
      </c>
      <c r="AO111" s="85">
        <v>1</v>
      </c>
      <c r="AP111" s="85"/>
      <c r="AQ111" s="85" t="str">
        <f t="shared" ref="AQ111" si="733">IF($C111="","有効",IF($C111="KOKOMO-S230MGT-P","有効","-"))</f>
        <v>有効</v>
      </c>
      <c r="AR111" s="85">
        <v>1</v>
      </c>
      <c r="AS111" s="85"/>
      <c r="AT111" s="85" t="str">
        <f t="shared" ref="AT111" si="734">IF($C111="","有効",IF($C111="KOKOMO-S230MGT-P","有効","-"))</f>
        <v>有効</v>
      </c>
      <c r="AU111" s="85">
        <v>1</v>
      </c>
      <c r="AV111" s="85"/>
      <c r="AW111" s="85" t="str">
        <f t="shared" ref="AW111" si="735">IF($C111="","有効",IF($C111="KOKOMO-S230MGT-P","有効","-"))</f>
        <v>有効</v>
      </c>
      <c r="AX111" s="85">
        <v>1</v>
      </c>
      <c r="AY111" s="85"/>
      <c r="AZ111" s="85" t="str">
        <f t="shared" ref="AZ111" si="736">IF($C111="","有効",IF($C111="KOKOMO-S230MGT-P","有効","-"))</f>
        <v>有効</v>
      </c>
      <c r="BA111" s="85">
        <v>1</v>
      </c>
      <c r="BB111" s="85"/>
      <c r="BC111" s="85" t="str">
        <f t="shared" ref="BC111" si="737">IF($C111="","有効",IF($C111="KOKOMO-S230MGT-P","有効","-"))</f>
        <v>有効</v>
      </c>
      <c r="BD111" s="85">
        <v>1</v>
      </c>
      <c r="BE111" s="85"/>
      <c r="BF111" s="85" t="str">
        <f t="shared" ref="BF111" si="738">IF($C111="","有効",IF($C111="KOKOMO-S230MGT-P","有効","-"))</f>
        <v>有効</v>
      </c>
      <c r="BG111" s="85">
        <v>1</v>
      </c>
      <c r="BH111" s="85"/>
      <c r="BI111" s="85" t="str">
        <f t="shared" ref="BI111" si="739">IF($C111="","有効",IF($C111="KOKOMO-S230MGT-P","有効","-"))</f>
        <v>有効</v>
      </c>
      <c r="BJ111" s="85">
        <v>1</v>
      </c>
      <c r="BK111" s="85"/>
      <c r="BL111" s="85" t="str">
        <f t="shared" ref="BL111" si="740">IF($C111="","有効",IF($C111="KOKOMO-S230MGT-P","有効","-"))</f>
        <v>有効</v>
      </c>
      <c r="BM111" s="85">
        <v>1</v>
      </c>
      <c r="BN111" s="85"/>
      <c r="BO111" s="85" t="str">
        <f t="shared" ref="BO111" si="741">IF($C111="","有効",IF($C111="KOKOMO-S230MGT-P","有効","-"))</f>
        <v>有効</v>
      </c>
      <c r="BP111" s="85">
        <v>1</v>
      </c>
      <c r="BQ111" s="85"/>
      <c r="BR111" s="85" t="str">
        <f t="shared" ref="BR111" si="742">IF($C111="","有効",IF($C111="KOKOMO-S230MGT-P","有効","-"))</f>
        <v>有効</v>
      </c>
      <c r="BS111" s="85">
        <v>1</v>
      </c>
      <c r="BT111" s="85"/>
      <c r="BU111" s="85" t="str">
        <f t="shared" ref="BU111" si="743">IF($C111="","有効",IF($C111="KOKOMO-S230MGT-P","有効","-"))</f>
        <v>有効</v>
      </c>
      <c r="BV111" s="85">
        <v>1</v>
      </c>
      <c r="BW111" s="85"/>
      <c r="BX111" s="85" t="str">
        <f t="shared" ref="BX111" si="744">IF($C111="","有効",IF($C111="KOKOMO-S230MGT-P","有効","-"))</f>
        <v>有効</v>
      </c>
      <c r="BY111" s="85">
        <v>1</v>
      </c>
      <c r="BZ111" s="85"/>
      <c r="CA111" s="85" t="str">
        <f t="shared" ref="CA111" si="745">IF($C111="","有効",IF($C111="KOKOMO-S230MGT-P","有効","-"))</f>
        <v>有効</v>
      </c>
      <c r="CB111" s="85">
        <v>1</v>
      </c>
      <c r="CC111" s="85"/>
      <c r="CD111" s="85" t="str">
        <f t="shared" ref="CD111" si="746">IF($C111="","有効",IF($C111="KOKOMO-S230MGT-P","有効","-"))</f>
        <v>有効</v>
      </c>
      <c r="CE111" s="85">
        <v>1</v>
      </c>
      <c r="CF111" s="85"/>
      <c r="CG111" s="85" t="s">
        <v>196</v>
      </c>
      <c r="CH111" s="85">
        <v>1</v>
      </c>
      <c r="CI111" s="85"/>
      <c r="CJ111" s="85" t="s">
        <v>196</v>
      </c>
      <c r="CK111" s="85">
        <v>1</v>
      </c>
      <c r="CL111" s="85"/>
      <c r="CM111" s="85" t="s">
        <v>196</v>
      </c>
      <c r="CN111" s="85">
        <v>1</v>
      </c>
      <c r="CO111" s="85"/>
      <c r="CP111" s="85" t="s">
        <v>196</v>
      </c>
      <c r="CQ111" s="85">
        <v>1</v>
      </c>
      <c r="CR111" s="85"/>
      <c r="CS111" s="85" t="s">
        <v>196</v>
      </c>
      <c r="CT111" s="85">
        <v>1</v>
      </c>
      <c r="CU111" s="85"/>
      <c r="CV111" s="85" t="s">
        <v>196</v>
      </c>
      <c r="CW111" s="85">
        <v>1</v>
      </c>
      <c r="CX111" s="86"/>
    </row>
    <row r="112" spans="2:102">
      <c r="B112" s="249">
        <v>49</v>
      </c>
      <c r="C112" s="85"/>
      <c r="D112" s="95"/>
      <c r="E112" s="101" t="s">
        <v>207</v>
      </c>
      <c r="F112" s="230" t="s">
        <v>126</v>
      </c>
      <c r="G112" s="85"/>
      <c r="H112" s="176"/>
      <c r="I112" s="85"/>
      <c r="J112" s="230" t="s">
        <v>76</v>
      </c>
      <c r="K112" s="85"/>
      <c r="L112" s="85" t="s">
        <v>76</v>
      </c>
      <c r="M112" s="85" t="s">
        <v>74</v>
      </c>
      <c r="N112" s="94"/>
      <c r="O112" s="94"/>
      <c r="P112" s="85" t="s">
        <v>74</v>
      </c>
      <c r="Q112" s="94"/>
      <c r="R112" s="94"/>
      <c r="S112" s="85" t="s">
        <v>74</v>
      </c>
      <c r="T112" s="94"/>
      <c r="U112" s="94"/>
      <c r="V112" s="85" t="s">
        <v>74</v>
      </c>
      <c r="W112" s="94"/>
      <c r="X112" s="94"/>
      <c r="Y112" s="85" t="s">
        <v>74</v>
      </c>
      <c r="Z112" s="94"/>
      <c r="AA112" s="94"/>
      <c r="AB112" s="85" t="s">
        <v>74</v>
      </c>
      <c r="AC112" s="94"/>
      <c r="AD112" s="94"/>
      <c r="AE112" s="85" t="s">
        <v>74</v>
      </c>
      <c r="AF112" s="94"/>
      <c r="AG112" s="94"/>
      <c r="AH112" s="85" t="s">
        <v>74</v>
      </c>
      <c r="AI112" s="94"/>
      <c r="AJ112" s="94"/>
      <c r="AK112" s="85" t="s">
        <v>74</v>
      </c>
      <c r="AL112" s="94"/>
      <c r="AM112" s="94"/>
      <c r="AN112" s="85" t="s">
        <v>74</v>
      </c>
      <c r="AO112" s="94"/>
      <c r="AP112" s="94"/>
      <c r="AQ112" s="85" t="s">
        <v>74</v>
      </c>
      <c r="AR112" s="94"/>
      <c r="AS112" s="94"/>
      <c r="AT112" s="85" t="s">
        <v>74</v>
      </c>
      <c r="AU112" s="94"/>
      <c r="AV112" s="94"/>
      <c r="AW112" s="85" t="s">
        <v>74</v>
      </c>
      <c r="AX112" s="94"/>
      <c r="AY112" s="94"/>
      <c r="AZ112" s="85" t="s">
        <v>74</v>
      </c>
      <c r="BA112" s="94"/>
      <c r="BB112" s="94"/>
      <c r="BC112" s="85" t="s">
        <v>74</v>
      </c>
      <c r="BD112" s="94"/>
      <c r="BE112" s="94"/>
      <c r="BF112" s="85" t="s">
        <v>74</v>
      </c>
      <c r="BG112" s="94"/>
      <c r="BH112" s="94"/>
      <c r="BI112" s="85" t="s">
        <v>74</v>
      </c>
      <c r="BJ112" s="94"/>
      <c r="BK112" s="94"/>
      <c r="BL112" s="85" t="s">
        <v>74</v>
      </c>
      <c r="BM112" s="94"/>
      <c r="BN112" s="94"/>
      <c r="BO112" s="85" t="s">
        <v>74</v>
      </c>
      <c r="BP112" s="94"/>
      <c r="BQ112" s="94"/>
      <c r="BR112" s="85" t="s">
        <v>74</v>
      </c>
      <c r="BS112" s="94"/>
      <c r="BT112" s="94"/>
      <c r="BU112" s="85" t="s">
        <v>74</v>
      </c>
      <c r="BV112" s="94"/>
      <c r="BW112" s="94"/>
      <c r="BX112" s="85" t="s">
        <v>74</v>
      </c>
      <c r="BY112" s="94"/>
      <c r="BZ112" s="94"/>
      <c r="CA112" s="85" t="s">
        <v>74</v>
      </c>
      <c r="CB112" s="94"/>
      <c r="CC112" s="94"/>
      <c r="CD112" s="85" t="s">
        <v>74</v>
      </c>
      <c r="CE112" s="94"/>
      <c r="CF112" s="94"/>
      <c r="CG112" s="85" t="s">
        <v>74</v>
      </c>
      <c r="CH112" s="94"/>
      <c r="CI112" s="94"/>
      <c r="CJ112" s="85" t="s">
        <v>74</v>
      </c>
      <c r="CK112" s="94"/>
      <c r="CL112" s="94"/>
      <c r="CM112" s="85" t="s">
        <v>74</v>
      </c>
      <c r="CN112" s="94"/>
      <c r="CO112" s="94"/>
      <c r="CP112" s="85" t="s">
        <v>74</v>
      </c>
      <c r="CQ112" s="94"/>
      <c r="CR112" s="94"/>
      <c r="CS112" s="85" t="s">
        <v>74</v>
      </c>
      <c r="CT112" s="94"/>
      <c r="CU112" s="94"/>
      <c r="CV112" s="85" t="s">
        <v>74</v>
      </c>
      <c r="CW112" s="94"/>
      <c r="CX112" s="102"/>
    </row>
    <row r="113" spans="2:102">
      <c r="B113" s="249"/>
      <c r="C113" s="85"/>
      <c r="D113" s="103" t="str">
        <f>IF(D112="","",
_xlfn.TEXTJOIN("/",TRUE,
_xlfn.XLOOKUP(D112,'1.組織構成'!$B$21:$B$40,'1.組織構成'!$C$21:$F$40)
))</f>
        <v/>
      </c>
      <c r="E113" s="85"/>
      <c r="F113" s="231"/>
      <c r="G113" s="85"/>
      <c r="H113" s="176"/>
      <c r="I113" s="85"/>
      <c r="J113" s="231"/>
      <c r="K113" s="85"/>
      <c r="L113" s="85">
        <v>32768</v>
      </c>
      <c r="M113" s="85" t="s">
        <v>74</v>
      </c>
      <c r="N113" s="85">
        <v>1</v>
      </c>
      <c r="O113" s="85"/>
      <c r="P113" s="85" t="s">
        <v>74</v>
      </c>
      <c r="Q113" s="85">
        <v>1</v>
      </c>
      <c r="R113" s="85"/>
      <c r="S113" s="85" t="s">
        <v>74</v>
      </c>
      <c r="T113" s="85">
        <v>1</v>
      </c>
      <c r="U113" s="85"/>
      <c r="V113" s="85" t="s">
        <v>74</v>
      </c>
      <c r="W113" s="85">
        <v>1</v>
      </c>
      <c r="X113" s="85"/>
      <c r="Y113" s="85" t="s">
        <v>74</v>
      </c>
      <c r="Z113" s="85">
        <v>1</v>
      </c>
      <c r="AA113" s="85"/>
      <c r="AB113" s="85" t="s">
        <v>74</v>
      </c>
      <c r="AC113" s="85">
        <v>1</v>
      </c>
      <c r="AD113" s="85"/>
      <c r="AE113" s="85" t="s">
        <v>74</v>
      </c>
      <c r="AF113" s="85">
        <v>1</v>
      </c>
      <c r="AG113" s="85"/>
      <c r="AH113" s="85" t="s">
        <v>74</v>
      </c>
      <c r="AI113" s="85">
        <v>1</v>
      </c>
      <c r="AJ113" s="85"/>
      <c r="AK113" s="85" t="str">
        <f t="shared" ref="AK113" si="747">IF($C113="","有効",IF($C113="KOKOMO-S230MGT-P","有効","-"))</f>
        <v>有効</v>
      </c>
      <c r="AL113" s="85">
        <v>1</v>
      </c>
      <c r="AM113" s="85"/>
      <c r="AN113" s="85" t="str">
        <f t="shared" ref="AN113" si="748">IF($C113="","有効",IF($C113="KOKOMO-S230MGT-P","有効","-"))</f>
        <v>有効</v>
      </c>
      <c r="AO113" s="85">
        <v>1</v>
      </c>
      <c r="AP113" s="85"/>
      <c r="AQ113" s="85" t="str">
        <f t="shared" ref="AQ113" si="749">IF($C113="","有効",IF($C113="KOKOMO-S230MGT-P","有効","-"))</f>
        <v>有効</v>
      </c>
      <c r="AR113" s="85">
        <v>1</v>
      </c>
      <c r="AS113" s="85"/>
      <c r="AT113" s="85" t="str">
        <f t="shared" ref="AT113" si="750">IF($C113="","有効",IF($C113="KOKOMO-S230MGT-P","有効","-"))</f>
        <v>有効</v>
      </c>
      <c r="AU113" s="85">
        <v>1</v>
      </c>
      <c r="AV113" s="85"/>
      <c r="AW113" s="85" t="str">
        <f t="shared" ref="AW113" si="751">IF($C113="","有効",IF($C113="KOKOMO-S230MGT-P","有効","-"))</f>
        <v>有効</v>
      </c>
      <c r="AX113" s="85">
        <v>1</v>
      </c>
      <c r="AY113" s="85"/>
      <c r="AZ113" s="85" t="str">
        <f t="shared" ref="AZ113" si="752">IF($C113="","有効",IF($C113="KOKOMO-S230MGT-P","有効","-"))</f>
        <v>有効</v>
      </c>
      <c r="BA113" s="85">
        <v>1</v>
      </c>
      <c r="BB113" s="85"/>
      <c r="BC113" s="85" t="str">
        <f t="shared" ref="BC113" si="753">IF($C113="","有効",IF($C113="KOKOMO-S230MGT-P","有効","-"))</f>
        <v>有効</v>
      </c>
      <c r="BD113" s="85">
        <v>1</v>
      </c>
      <c r="BE113" s="85"/>
      <c r="BF113" s="85" t="str">
        <f t="shared" ref="BF113" si="754">IF($C113="","有効",IF($C113="KOKOMO-S230MGT-P","有効","-"))</f>
        <v>有効</v>
      </c>
      <c r="BG113" s="85">
        <v>1</v>
      </c>
      <c r="BH113" s="85"/>
      <c r="BI113" s="85" t="str">
        <f t="shared" ref="BI113" si="755">IF($C113="","有効",IF($C113="KOKOMO-S230MGT-P","有効","-"))</f>
        <v>有効</v>
      </c>
      <c r="BJ113" s="85">
        <v>1</v>
      </c>
      <c r="BK113" s="85"/>
      <c r="BL113" s="85" t="str">
        <f t="shared" ref="BL113" si="756">IF($C113="","有効",IF($C113="KOKOMO-S230MGT-P","有効","-"))</f>
        <v>有効</v>
      </c>
      <c r="BM113" s="85">
        <v>1</v>
      </c>
      <c r="BN113" s="85"/>
      <c r="BO113" s="85" t="str">
        <f t="shared" ref="BO113" si="757">IF($C113="","有効",IF($C113="KOKOMO-S230MGT-P","有効","-"))</f>
        <v>有効</v>
      </c>
      <c r="BP113" s="85">
        <v>1</v>
      </c>
      <c r="BQ113" s="85"/>
      <c r="BR113" s="85" t="str">
        <f t="shared" ref="BR113" si="758">IF($C113="","有効",IF($C113="KOKOMO-S230MGT-P","有効","-"))</f>
        <v>有効</v>
      </c>
      <c r="BS113" s="85">
        <v>1</v>
      </c>
      <c r="BT113" s="85"/>
      <c r="BU113" s="85" t="str">
        <f t="shared" ref="BU113" si="759">IF($C113="","有効",IF($C113="KOKOMO-S230MGT-P","有効","-"))</f>
        <v>有効</v>
      </c>
      <c r="BV113" s="85">
        <v>1</v>
      </c>
      <c r="BW113" s="85"/>
      <c r="BX113" s="85" t="str">
        <f t="shared" ref="BX113" si="760">IF($C113="","有効",IF($C113="KOKOMO-S230MGT-P","有効","-"))</f>
        <v>有効</v>
      </c>
      <c r="BY113" s="85">
        <v>1</v>
      </c>
      <c r="BZ113" s="85"/>
      <c r="CA113" s="85" t="str">
        <f t="shared" ref="CA113" si="761">IF($C113="","有効",IF($C113="KOKOMO-S230MGT-P","有効","-"))</f>
        <v>有効</v>
      </c>
      <c r="CB113" s="85">
        <v>1</v>
      </c>
      <c r="CC113" s="85"/>
      <c r="CD113" s="85" t="str">
        <f t="shared" ref="CD113" si="762">IF($C113="","有効",IF($C113="KOKOMO-S230MGT-P","有効","-"))</f>
        <v>有効</v>
      </c>
      <c r="CE113" s="85">
        <v>1</v>
      </c>
      <c r="CF113" s="85"/>
      <c r="CG113" s="85" t="s">
        <v>196</v>
      </c>
      <c r="CH113" s="85">
        <v>1</v>
      </c>
      <c r="CI113" s="85"/>
      <c r="CJ113" s="85" t="s">
        <v>196</v>
      </c>
      <c r="CK113" s="85">
        <v>1</v>
      </c>
      <c r="CL113" s="85"/>
      <c r="CM113" s="85" t="s">
        <v>196</v>
      </c>
      <c r="CN113" s="85">
        <v>1</v>
      </c>
      <c r="CO113" s="85"/>
      <c r="CP113" s="85" t="s">
        <v>196</v>
      </c>
      <c r="CQ113" s="85">
        <v>1</v>
      </c>
      <c r="CR113" s="85"/>
      <c r="CS113" s="85" t="s">
        <v>196</v>
      </c>
      <c r="CT113" s="85">
        <v>1</v>
      </c>
      <c r="CU113" s="85"/>
      <c r="CV113" s="85" t="s">
        <v>196</v>
      </c>
      <c r="CW113" s="85">
        <v>1</v>
      </c>
      <c r="CX113" s="86"/>
    </row>
    <row r="114" spans="2:102">
      <c r="B114" s="249">
        <v>50</v>
      </c>
      <c r="C114" s="85"/>
      <c r="D114" s="95"/>
      <c r="E114" s="101" t="s">
        <v>207</v>
      </c>
      <c r="F114" s="230" t="s">
        <v>126</v>
      </c>
      <c r="G114" s="85"/>
      <c r="H114" s="176"/>
      <c r="I114" s="85"/>
      <c r="J114" s="230" t="s">
        <v>76</v>
      </c>
      <c r="K114" s="85"/>
      <c r="L114" s="85" t="s">
        <v>76</v>
      </c>
      <c r="M114" s="85" t="s">
        <v>74</v>
      </c>
      <c r="N114" s="94"/>
      <c r="O114" s="94"/>
      <c r="P114" s="85" t="s">
        <v>74</v>
      </c>
      <c r="Q114" s="94"/>
      <c r="R114" s="94"/>
      <c r="S114" s="85" t="s">
        <v>74</v>
      </c>
      <c r="T114" s="94"/>
      <c r="U114" s="94"/>
      <c r="V114" s="85" t="s">
        <v>74</v>
      </c>
      <c r="W114" s="94"/>
      <c r="X114" s="94"/>
      <c r="Y114" s="85" t="s">
        <v>74</v>
      </c>
      <c r="Z114" s="94"/>
      <c r="AA114" s="94"/>
      <c r="AB114" s="85" t="s">
        <v>74</v>
      </c>
      <c r="AC114" s="94"/>
      <c r="AD114" s="94"/>
      <c r="AE114" s="85" t="s">
        <v>74</v>
      </c>
      <c r="AF114" s="94"/>
      <c r="AG114" s="94"/>
      <c r="AH114" s="85" t="s">
        <v>74</v>
      </c>
      <c r="AI114" s="94"/>
      <c r="AJ114" s="94"/>
      <c r="AK114" s="85" t="s">
        <v>74</v>
      </c>
      <c r="AL114" s="94"/>
      <c r="AM114" s="94"/>
      <c r="AN114" s="85" t="s">
        <v>74</v>
      </c>
      <c r="AO114" s="94"/>
      <c r="AP114" s="94"/>
      <c r="AQ114" s="85" t="s">
        <v>74</v>
      </c>
      <c r="AR114" s="94"/>
      <c r="AS114" s="94"/>
      <c r="AT114" s="85" t="s">
        <v>74</v>
      </c>
      <c r="AU114" s="94"/>
      <c r="AV114" s="94"/>
      <c r="AW114" s="85" t="s">
        <v>74</v>
      </c>
      <c r="AX114" s="94"/>
      <c r="AY114" s="94"/>
      <c r="AZ114" s="85" t="s">
        <v>74</v>
      </c>
      <c r="BA114" s="94"/>
      <c r="BB114" s="94"/>
      <c r="BC114" s="85" t="s">
        <v>74</v>
      </c>
      <c r="BD114" s="94"/>
      <c r="BE114" s="94"/>
      <c r="BF114" s="85" t="s">
        <v>74</v>
      </c>
      <c r="BG114" s="94"/>
      <c r="BH114" s="94"/>
      <c r="BI114" s="85" t="s">
        <v>74</v>
      </c>
      <c r="BJ114" s="94"/>
      <c r="BK114" s="94"/>
      <c r="BL114" s="85" t="s">
        <v>74</v>
      </c>
      <c r="BM114" s="94"/>
      <c r="BN114" s="94"/>
      <c r="BO114" s="85" t="s">
        <v>74</v>
      </c>
      <c r="BP114" s="94"/>
      <c r="BQ114" s="94"/>
      <c r="BR114" s="85" t="s">
        <v>74</v>
      </c>
      <c r="BS114" s="94"/>
      <c r="BT114" s="94"/>
      <c r="BU114" s="85" t="s">
        <v>74</v>
      </c>
      <c r="BV114" s="94"/>
      <c r="BW114" s="94"/>
      <c r="BX114" s="85" t="s">
        <v>74</v>
      </c>
      <c r="BY114" s="94"/>
      <c r="BZ114" s="94"/>
      <c r="CA114" s="85" t="s">
        <v>74</v>
      </c>
      <c r="CB114" s="94"/>
      <c r="CC114" s="94"/>
      <c r="CD114" s="85" t="s">
        <v>74</v>
      </c>
      <c r="CE114" s="94"/>
      <c r="CF114" s="94"/>
      <c r="CG114" s="85" t="s">
        <v>74</v>
      </c>
      <c r="CH114" s="94"/>
      <c r="CI114" s="94"/>
      <c r="CJ114" s="85" t="s">
        <v>74</v>
      </c>
      <c r="CK114" s="94"/>
      <c r="CL114" s="94"/>
      <c r="CM114" s="85" t="s">
        <v>74</v>
      </c>
      <c r="CN114" s="94"/>
      <c r="CO114" s="94"/>
      <c r="CP114" s="85" t="s">
        <v>74</v>
      </c>
      <c r="CQ114" s="94"/>
      <c r="CR114" s="94"/>
      <c r="CS114" s="85" t="s">
        <v>74</v>
      </c>
      <c r="CT114" s="94"/>
      <c r="CU114" s="94"/>
      <c r="CV114" s="85" t="s">
        <v>74</v>
      </c>
      <c r="CW114" s="94"/>
      <c r="CX114" s="102"/>
    </row>
    <row r="115" spans="2:102" ht="18.5" thickBot="1">
      <c r="B115" s="250"/>
      <c r="C115" s="99"/>
      <c r="D115" s="103" t="str">
        <f>IF(D114="","",
_xlfn.TEXTJOIN("/",TRUE,
_xlfn.XLOOKUP(D114,'1.組織構成'!$B$21:$B$40,'1.組織構成'!$C$21:$F$40)
))</f>
        <v/>
      </c>
      <c r="E115" s="85"/>
      <c r="F115" s="233"/>
      <c r="G115" s="99"/>
      <c r="H115" s="200"/>
      <c r="I115" s="99"/>
      <c r="J115" s="233"/>
      <c r="K115" s="99"/>
      <c r="L115" s="99">
        <v>32768</v>
      </c>
      <c r="M115" s="99" t="s">
        <v>74</v>
      </c>
      <c r="N115" s="99">
        <v>1</v>
      </c>
      <c r="O115" s="99"/>
      <c r="P115" s="99" t="s">
        <v>74</v>
      </c>
      <c r="Q115" s="99">
        <v>1</v>
      </c>
      <c r="R115" s="99"/>
      <c r="S115" s="99" t="s">
        <v>74</v>
      </c>
      <c r="T115" s="99">
        <v>1</v>
      </c>
      <c r="U115" s="99"/>
      <c r="V115" s="99" t="s">
        <v>74</v>
      </c>
      <c r="W115" s="99">
        <v>1</v>
      </c>
      <c r="X115" s="99"/>
      <c r="Y115" s="99" t="s">
        <v>74</v>
      </c>
      <c r="Z115" s="99">
        <v>1</v>
      </c>
      <c r="AA115" s="99"/>
      <c r="AB115" s="99" t="s">
        <v>74</v>
      </c>
      <c r="AC115" s="99">
        <v>1</v>
      </c>
      <c r="AD115" s="99"/>
      <c r="AE115" s="99" t="s">
        <v>74</v>
      </c>
      <c r="AF115" s="99">
        <v>1</v>
      </c>
      <c r="AG115" s="99"/>
      <c r="AH115" s="99" t="s">
        <v>74</v>
      </c>
      <c r="AI115" s="99">
        <v>1</v>
      </c>
      <c r="AJ115" s="99"/>
      <c r="AK115" s="99" t="str">
        <f t="shared" ref="AK115" si="763">IF($C115="","有効",IF($C115="KOKOMO-S230MGT-P","有効","-"))</f>
        <v>有効</v>
      </c>
      <c r="AL115" s="99">
        <v>1</v>
      </c>
      <c r="AM115" s="99"/>
      <c r="AN115" s="99" t="str">
        <f t="shared" ref="AN115" si="764">IF($C115="","有効",IF($C115="KOKOMO-S230MGT-P","有効","-"))</f>
        <v>有効</v>
      </c>
      <c r="AO115" s="99">
        <v>1</v>
      </c>
      <c r="AP115" s="99"/>
      <c r="AQ115" s="99" t="str">
        <f t="shared" ref="AQ115" si="765">IF($C115="","有効",IF($C115="KOKOMO-S230MGT-P","有効","-"))</f>
        <v>有効</v>
      </c>
      <c r="AR115" s="99">
        <v>1</v>
      </c>
      <c r="AS115" s="99"/>
      <c r="AT115" s="99" t="str">
        <f t="shared" ref="AT115" si="766">IF($C115="","有効",IF($C115="KOKOMO-S230MGT-P","有効","-"))</f>
        <v>有効</v>
      </c>
      <c r="AU115" s="99">
        <v>1</v>
      </c>
      <c r="AV115" s="99"/>
      <c r="AW115" s="99" t="str">
        <f t="shared" ref="AW115" si="767">IF($C115="","有効",IF($C115="KOKOMO-S230MGT-P","有効","-"))</f>
        <v>有効</v>
      </c>
      <c r="AX115" s="99">
        <v>1</v>
      </c>
      <c r="AY115" s="99"/>
      <c r="AZ115" s="99" t="str">
        <f t="shared" ref="AZ115" si="768">IF($C115="","有効",IF($C115="KOKOMO-S230MGT-P","有効","-"))</f>
        <v>有効</v>
      </c>
      <c r="BA115" s="99">
        <v>1</v>
      </c>
      <c r="BB115" s="99"/>
      <c r="BC115" s="99" t="str">
        <f t="shared" ref="BC115" si="769">IF($C115="","有効",IF($C115="KOKOMO-S230MGT-P","有効","-"))</f>
        <v>有効</v>
      </c>
      <c r="BD115" s="99">
        <v>1</v>
      </c>
      <c r="BE115" s="99"/>
      <c r="BF115" s="99" t="str">
        <f t="shared" ref="BF115" si="770">IF($C115="","有効",IF($C115="KOKOMO-S230MGT-P","有効","-"))</f>
        <v>有効</v>
      </c>
      <c r="BG115" s="99">
        <v>1</v>
      </c>
      <c r="BH115" s="99"/>
      <c r="BI115" s="99" t="str">
        <f t="shared" ref="BI115" si="771">IF($C115="","有効",IF($C115="KOKOMO-S230MGT-P","有効","-"))</f>
        <v>有効</v>
      </c>
      <c r="BJ115" s="99">
        <v>1</v>
      </c>
      <c r="BK115" s="99"/>
      <c r="BL115" s="99" t="str">
        <f t="shared" ref="BL115" si="772">IF($C115="","有効",IF($C115="KOKOMO-S230MGT-P","有効","-"))</f>
        <v>有効</v>
      </c>
      <c r="BM115" s="99">
        <v>1</v>
      </c>
      <c r="BN115" s="99"/>
      <c r="BO115" s="99" t="str">
        <f t="shared" ref="BO115" si="773">IF($C115="","有効",IF($C115="KOKOMO-S230MGT-P","有効","-"))</f>
        <v>有効</v>
      </c>
      <c r="BP115" s="99">
        <v>1</v>
      </c>
      <c r="BQ115" s="99"/>
      <c r="BR115" s="99" t="str">
        <f t="shared" ref="BR115" si="774">IF($C115="","有効",IF($C115="KOKOMO-S230MGT-P","有効","-"))</f>
        <v>有効</v>
      </c>
      <c r="BS115" s="99">
        <v>1</v>
      </c>
      <c r="BT115" s="99"/>
      <c r="BU115" s="99" t="str">
        <f t="shared" ref="BU115" si="775">IF($C115="","有効",IF($C115="KOKOMO-S230MGT-P","有効","-"))</f>
        <v>有効</v>
      </c>
      <c r="BV115" s="99">
        <v>1</v>
      </c>
      <c r="BW115" s="99"/>
      <c r="BX115" s="99" t="str">
        <f t="shared" ref="BX115" si="776">IF($C115="","有効",IF($C115="KOKOMO-S230MGT-P","有効","-"))</f>
        <v>有効</v>
      </c>
      <c r="BY115" s="99">
        <v>1</v>
      </c>
      <c r="BZ115" s="99"/>
      <c r="CA115" s="99" t="str">
        <f t="shared" ref="CA115" si="777">IF($C115="","有効",IF($C115="KOKOMO-S230MGT-P","有効","-"))</f>
        <v>有効</v>
      </c>
      <c r="CB115" s="99">
        <v>1</v>
      </c>
      <c r="CC115" s="99"/>
      <c r="CD115" s="99" t="str">
        <f t="shared" ref="CD115" si="778">IF($C115="","有効",IF($C115="KOKOMO-S230MGT-P","有効","-"))</f>
        <v>有効</v>
      </c>
      <c r="CE115" s="99">
        <v>1</v>
      </c>
      <c r="CF115" s="99"/>
      <c r="CG115" s="99" t="s">
        <v>196</v>
      </c>
      <c r="CH115" s="99">
        <v>1</v>
      </c>
      <c r="CI115" s="99"/>
      <c r="CJ115" s="99" t="s">
        <v>196</v>
      </c>
      <c r="CK115" s="99">
        <v>1</v>
      </c>
      <c r="CL115" s="99"/>
      <c r="CM115" s="99" t="s">
        <v>196</v>
      </c>
      <c r="CN115" s="99">
        <v>1</v>
      </c>
      <c r="CO115" s="99"/>
      <c r="CP115" s="99" t="s">
        <v>196</v>
      </c>
      <c r="CQ115" s="99">
        <v>1</v>
      </c>
      <c r="CR115" s="99"/>
      <c r="CS115" s="99" t="s">
        <v>196</v>
      </c>
      <c r="CT115" s="99">
        <v>1</v>
      </c>
      <c r="CU115" s="99"/>
      <c r="CV115" s="99" t="s">
        <v>196</v>
      </c>
      <c r="CW115" s="99">
        <v>1</v>
      </c>
      <c r="CX115" s="100"/>
    </row>
  </sheetData>
  <sheetProtection algorithmName="SHA-512" hashValue="KudUUJAME2qnUvDXSXsqBGlHye61OkA3wtiaNd5WmcWeSWcytH3QjPPMlz7q7IOpwLenDYyNHdC1wKbS3K58gg==" saltValue="almQS6eJA0EkTgZJfLBuvg==" spinCount="100000" sheet="1" objects="1" scenarios="1"/>
  <mergeCells count="249">
    <mergeCell ref="A14:A15"/>
    <mergeCell ref="J16:J17"/>
    <mergeCell ref="J14:J15"/>
    <mergeCell ref="J20:J21"/>
    <mergeCell ref="J18:J19"/>
    <mergeCell ref="J60:J61"/>
    <mergeCell ref="J58:J59"/>
    <mergeCell ref="J64:J65"/>
    <mergeCell ref="J62:J63"/>
    <mergeCell ref="J34:J35"/>
    <mergeCell ref="B18:B19"/>
    <mergeCell ref="F18:F19"/>
    <mergeCell ref="H18:H19"/>
    <mergeCell ref="B20:B21"/>
    <mergeCell ref="F20:F21"/>
    <mergeCell ref="H20:H21"/>
    <mergeCell ref="B14:B15"/>
    <mergeCell ref="F14:F15"/>
    <mergeCell ref="H14:H15"/>
    <mergeCell ref="B16:B17"/>
    <mergeCell ref="F16:F17"/>
    <mergeCell ref="H16:H17"/>
    <mergeCell ref="B26:B27"/>
    <mergeCell ref="F26:F27"/>
    <mergeCell ref="J68:J69"/>
    <mergeCell ref="J66:J67"/>
    <mergeCell ref="J48:J49"/>
    <mergeCell ref="J46:J47"/>
    <mergeCell ref="J52:J53"/>
    <mergeCell ref="J50:J51"/>
    <mergeCell ref="J56:J57"/>
    <mergeCell ref="J54:J55"/>
    <mergeCell ref="J36:J37"/>
    <mergeCell ref="J40:J41"/>
    <mergeCell ref="J38:J39"/>
    <mergeCell ref="J44:J45"/>
    <mergeCell ref="J42:J43"/>
    <mergeCell ref="J100:J101"/>
    <mergeCell ref="J98:J99"/>
    <mergeCell ref="J104:J105"/>
    <mergeCell ref="J84:J85"/>
    <mergeCell ref="J82:J83"/>
    <mergeCell ref="J88:J89"/>
    <mergeCell ref="J86:J87"/>
    <mergeCell ref="J92:J93"/>
    <mergeCell ref="J90:J91"/>
    <mergeCell ref="H3:I3"/>
    <mergeCell ref="B12:B13"/>
    <mergeCell ref="F12:F13"/>
    <mergeCell ref="H12:H13"/>
    <mergeCell ref="C10:C11"/>
    <mergeCell ref="D10:D11"/>
    <mergeCell ref="E10:E11"/>
    <mergeCell ref="F10:I11"/>
    <mergeCell ref="J96:J97"/>
    <mergeCell ref="J94:J95"/>
    <mergeCell ref="J72:J73"/>
    <mergeCell ref="J70:J71"/>
    <mergeCell ref="J76:J77"/>
    <mergeCell ref="J74:J75"/>
    <mergeCell ref="J80:J81"/>
    <mergeCell ref="J78:J79"/>
    <mergeCell ref="J10:K11"/>
    <mergeCell ref="J24:J25"/>
    <mergeCell ref="J22:J23"/>
    <mergeCell ref="J28:J29"/>
    <mergeCell ref="J26:J27"/>
    <mergeCell ref="J32:J33"/>
    <mergeCell ref="J30:J31"/>
    <mergeCell ref="J12:J13"/>
    <mergeCell ref="H26:H27"/>
    <mergeCell ref="B28:B29"/>
    <mergeCell ref="F28:F29"/>
    <mergeCell ref="H28:H29"/>
    <mergeCell ref="B22:B23"/>
    <mergeCell ref="F22:F23"/>
    <mergeCell ref="H22:H23"/>
    <mergeCell ref="B24:B25"/>
    <mergeCell ref="F24:F25"/>
    <mergeCell ref="H24:H25"/>
    <mergeCell ref="B34:B35"/>
    <mergeCell ref="F34:F35"/>
    <mergeCell ref="H34:H35"/>
    <mergeCell ref="B36:B37"/>
    <mergeCell ref="F36:F37"/>
    <mergeCell ref="H36:H37"/>
    <mergeCell ref="B30:B31"/>
    <mergeCell ref="F30:F31"/>
    <mergeCell ref="H30:H31"/>
    <mergeCell ref="B32:B33"/>
    <mergeCell ref="F32:F33"/>
    <mergeCell ref="H32:H33"/>
    <mergeCell ref="B42:B43"/>
    <mergeCell ref="F42:F43"/>
    <mergeCell ref="H42:H43"/>
    <mergeCell ref="B44:B45"/>
    <mergeCell ref="F44:F45"/>
    <mergeCell ref="H44:H45"/>
    <mergeCell ref="B38:B39"/>
    <mergeCell ref="F38:F39"/>
    <mergeCell ref="H38:H39"/>
    <mergeCell ref="B40:B41"/>
    <mergeCell ref="F40:F41"/>
    <mergeCell ref="H40:H41"/>
    <mergeCell ref="B50:B51"/>
    <mergeCell ref="F50:F51"/>
    <mergeCell ref="H50:H51"/>
    <mergeCell ref="B52:B53"/>
    <mergeCell ref="F52:F53"/>
    <mergeCell ref="H52:H53"/>
    <mergeCell ref="B46:B47"/>
    <mergeCell ref="F46:F47"/>
    <mergeCell ref="H46:H47"/>
    <mergeCell ref="B48:B49"/>
    <mergeCell ref="F48:F49"/>
    <mergeCell ref="H48:H49"/>
    <mergeCell ref="B58:B59"/>
    <mergeCell ref="F58:F59"/>
    <mergeCell ref="H58:H59"/>
    <mergeCell ref="B60:B61"/>
    <mergeCell ref="F60:F61"/>
    <mergeCell ref="H60:H61"/>
    <mergeCell ref="B54:B55"/>
    <mergeCell ref="F54:F55"/>
    <mergeCell ref="H54:H55"/>
    <mergeCell ref="B56:B57"/>
    <mergeCell ref="F56:F57"/>
    <mergeCell ref="H56:H57"/>
    <mergeCell ref="B66:B67"/>
    <mergeCell ref="F66:F67"/>
    <mergeCell ref="H66:H67"/>
    <mergeCell ref="B68:B69"/>
    <mergeCell ref="F68:F69"/>
    <mergeCell ref="H68:H69"/>
    <mergeCell ref="B62:B63"/>
    <mergeCell ref="F62:F63"/>
    <mergeCell ref="H62:H63"/>
    <mergeCell ref="B64:B65"/>
    <mergeCell ref="F64:F65"/>
    <mergeCell ref="H64:H65"/>
    <mergeCell ref="H80:H81"/>
    <mergeCell ref="B74:B75"/>
    <mergeCell ref="F74:F75"/>
    <mergeCell ref="H74:H75"/>
    <mergeCell ref="B76:B77"/>
    <mergeCell ref="F76:F77"/>
    <mergeCell ref="H76:H77"/>
    <mergeCell ref="B70:B71"/>
    <mergeCell ref="F70:F71"/>
    <mergeCell ref="H70:H71"/>
    <mergeCell ref="B72:B73"/>
    <mergeCell ref="F72:F73"/>
    <mergeCell ref="H72:H73"/>
    <mergeCell ref="M11:O11"/>
    <mergeCell ref="B90:B91"/>
    <mergeCell ref="F90:F91"/>
    <mergeCell ref="H90:H91"/>
    <mergeCell ref="B92:B93"/>
    <mergeCell ref="F92:F93"/>
    <mergeCell ref="H92:H93"/>
    <mergeCell ref="B86:B87"/>
    <mergeCell ref="F86:F87"/>
    <mergeCell ref="H86:H87"/>
    <mergeCell ref="B88:B89"/>
    <mergeCell ref="F88:F89"/>
    <mergeCell ref="H88:H89"/>
    <mergeCell ref="B82:B83"/>
    <mergeCell ref="F82:F83"/>
    <mergeCell ref="H82:H83"/>
    <mergeCell ref="B84:B85"/>
    <mergeCell ref="F84:F85"/>
    <mergeCell ref="H84:H85"/>
    <mergeCell ref="B78:B79"/>
    <mergeCell ref="F78:F79"/>
    <mergeCell ref="H78:H79"/>
    <mergeCell ref="B80:B81"/>
    <mergeCell ref="F80:F81"/>
    <mergeCell ref="B98:B99"/>
    <mergeCell ref="F98:F99"/>
    <mergeCell ref="H98:H99"/>
    <mergeCell ref="B100:B101"/>
    <mergeCell ref="F100:F101"/>
    <mergeCell ref="H100:H101"/>
    <mergeCell ref="B94:B95"/>
    <mergeCell ref="F94:F95"/>
    <mergeCell ref="H94:H95"/>
    <mergeCell ref="B96:B97"/>
    <mergeCell ref="F96:F97"/>
    <mergeCell ref="H96:H97"/>
    <mergeCell ref="J106:J107"/>
    <mergeCell ref="B108:B109"/>
    <mergeCell ref="F108:F109"/>
    <mergeCell ref="H108:H109"/>
    <mergeCell ref="J108:J109"/>
    <mergeCell ref="B102:B103"/>
    <mergeCell ref="F102:F103"/>
    <mergeCell ref="H102:H103"/>
    <mergeCell ref="J102:J103"/>
    <mergeCell ref="B104:B105"/>
    <mergeCell ref="F104:F105"/>
    <mergeCell ref="H104:H105"/>
    <mergeCell ref="AZ11:BB11"/>
    <mergeCell ref="AE11:AG11"/>
    <mergeCell ref="AH11:AJ11"/>
    <mergeCell ref="Y11:AA11"/>
    <mergeCell ref="AB11:AD11"/>
    <mergeCell ref="S11:U11"/>
    <mergeCell ref="V11:X11"/>
    <mergeCell ref="P11:R11"/>
    <mergeCell ref="B114:B115"/>
    <mergeCell ref="F114:F115"/>
    <mergeCell ref="H114:H115"/>
    <mergeCell ref="J114:J115"/>
    <mergeCell ref="E12:E13"/>
    <mergeCell ref="B110:B111"/>
    <mergeCell ref="F110:F111"/>
    <mergeCell ref="H110:H111"/>
    <mergeCell ref="J110:J111"/>
    <mergeCell ref="B112:B113"/>
    <mergeCell ref="F112:F113"/>
    <mergeCell ref="H112:H113"/>
    <mergeCell ref="J112:J113"/>
    <mergeCell ref="B106:B107"/>
    <mergeCell ref="F106:F107"/>
    <mergeCell ref="H106:H107"/>
    <mergeCell ref="L10:L11"/>
    <mergeCell ref="B10:B11"/>
    <mergeCell ref="M10:CX10"/>
    <mergeCell ref="CV11:CX11"/>
    <mergeCell ref="CP11:CR11"/>
    <mergeCell ref="CS11:CU11"/>
    <mergeCell ref="CM11:CO11"/>
    <mergeCell ref="CJ11:CL11"/>
    <mergeCell ref="CG11:CI11"/>
    <mergeCell ref="BU11:BW11"/>
    <mergeCell ref="BX11:BZ11"/>
    <mergeCell ref="CA11:CC11"/>
    <mergeCell ref="CD11:CF11"/>
    <mergeCell ref="BI11:BK11"/>
    <mergeCell ref="BL11:BN11"/>
    <mergeCell ref="BO11:BQ11"/>
    <mergeCell ref="BR11:BT11"/>
    <mergeCell ref="BC11:BE11"/>
    <mergeCell ref="BF11:BH11"/>
    <mergeCell ref="AK11:AM11"/>
    <mergeCell ref="AN11:AP11"/>
    <mergeCell ref="AQ11:AS11"/>
    <mergeCell ref="AT11:AV11"/>
    <mergeCell ref="AW11:AY11"/>
  </mergeCells>
  <phoneticPr fontId="1"/>
  <conditionalFormatting sqref="E17 E19 E21 E23 E25 E27 E29 E31 E33 E35 E37 E39 E41 E43 E45 E47 E49 E51 E53 E55 E57 E59 E61 E63 E65 E67 E69 E71 E73 E75 E77 E79 E81 E83 E85 E87 E89 E91 E93 E95 E97 E99 E101 E103 E105 E107 E109 E111 E113 E115">
    <cfRule type="expression" dxfId="37" priority="67">
      <formula>$E16="1(デフォルト)"</formula>
    </cfRule>
  </conditionalFormatting>
  <conditionalFormatting sqref="F14:F115">
    <cfRule type="expression" dxfId="36" priority="74">
      <formula>$F14&lt;&gt;"動的(DHCP)"</formula>
    </cfRule>
  </conditionalFormatting>
  <conditionalFormatting sqref="G16:G17">
    <cfRule type="expression" dxfId="35" priority="78">
      <formula>INDEX($F:$F,ROW(G16)-MOD(ROW(G16)-14,2))="動的(DHCP)"</formula>
    </cfRule>
  </conditionalFormatting>
  <conditionalFormatting sqref="G16:I115">
    <cfRule type="expression" dxfId="34" priority="76">
      <formula>INDEX($F:$F,ROW(G16)-MOD(ROW(G16)-14,2))="動的(DHCP)"</formula>
    </cfRule>
  </conditionalFormatting>
  <conditionalFormatting sqref="I16:I17">
    <cfRule type="expression" dxfId="33" priority="77">
      <formula>INDEX($F:$F,ROW(I16)-MOD(ROW(I16)-14,2))="動的(DHCP)"</formula>
    </cfRule>
  </conditionalFormatting>
  <conditionalFormatting sqref="J14:J115">
    <cfRule type="expression" dxfId="32" priority="73">
      <formula>$J14&lt;&gt;"無効"</formula>
    </cfRule>
  </conditionalFormatting>
  <conditionalFormatting sqref="K16:K115">
    <cfRule type="expression" dxfId="31" priority="75">
      <formula>INDEX($J:$J,ROW(K16)-MOD(ROW(K16)-14,2))="無効"</formula>
    </cfRule>
  </conditionalFormatting>
  <conditionalFormatting sqref="M14:M115 P14:P115 S14:S115 V14:V115 Y14:Y115 AB14:AB115 AE14:AE115">
    <cfRule type="expression" dxfId="30" priority="17">
      <formula>$M14&lt;&gt;"有効"</formula>
    </cfRule>
  </conditionalFormatting>
  <conditionalFormatting sqref="S6">
    <cfRule type="expression" dxfId="29" priority="89">
      <formula>$L6&lt;&gt;"32768"</formula>
    </cfRule>
  </conditionalFormatting>
  <conditionalFormatting sqref="AH14:AH115">
    <cfRule type="expression" dxfId="28" priority="47">
      <formula>$M14&lt;&gt;"有効"</formula>
    </cfRule>
  </conditionalFormatting>
  <conditionalFormatting sqref="AK14:AK115">
    <cfRule type="expression" dxfId="27" priority="35">
      <formula>$M14&lt;&gt;"有効"</formula>
    </cfRule>
  </conditionalFormatting>
  <conditionalFormatting sqref="AK17 AK19 AK21 AK23 AK25 AK27 AK29 AK31 AK33 AK35 AK37 AK39 AK41 AK43 AK45 AK47 AK49 AK51 AK53 AK55 AK57 AK59 AK61 AK63 AK65 AK67 AK69 AK71 AK73 AK75 AK77 AK79 AK81 AK83 AK85 AK87 AK89 AK91 AK93 AK95 AK97 AK99 AK101 AK103 AK105 AK107 AK109 AK111 AK113 AK115">
    <cfRule type="expression" dxfId="26" priority="34">
      <formula>OR($C17="KOKOMO-S212GT-P",$C17="KOKOMO-S210MGT-P")</formula>
    </cfRule>
  </conditionalFormatting>
  <conditionalFormatting sqref="AN14:AN115">
    <cfRule type="expression" dxfId="25" priority="16">
      <formula>$M14&lt;&gt;"有効"</formula>
    </cfRule>
  </conditionalFormatting>
  <conditionalFormatting sqref="AN17 AN19 AN21 AN23 AN25 AN27 AN29 AN31 AN33 AN35 AN37 AN39 AN41 AN43 AN45 AN47 AN49 AN51 AN53 AN55 AN57 AN59 AN61 AN63 AN65 AN67 AN69 AN71 AN73 AN75 AN77 AN79 AN81 AN83 AN85 AN87 AN89 AN91 AN93 AN95 AN97 AN99 AN101 AN103 AN105 AN107 AN109 AN111 AN113 AN115">
    <cfRule type="expression" dxfId="24" priority="15">
      <formula>OR($C17="KOKOMO-S212GT-P",$C17="KOKOMO-S210MGT-P")</formula>
    </cfRule>
  </conditionalFormatting>
  <conditionalFormatting sqref="AQ14:AQ115">
    <cfRule type="expression" dxfId="23" priority="43">
      <formula>$M14&lt;&gt;"有効"</formula>
    </cfRule>
  </conditionalFormatting>
  <conditionalFormatting sqref="AQ17 AQ19 AQ21 AQ23 AQ25 AQ27 AQ29 AQ31 AQ33 AQ35 AQ37 AQ39 AQ41 AQ43 AQ45 AQ47 AQ49 AQ51 AQ53 AQ55 AQ57 AQ59 AQ61 AQ63 AQ65 AQ67 AQ69 AQ71 AQ73 AQ75 AQ77 AQ79 AQ81 AQ83 AQ85 AQ87 AQ89 AQ91 AQ93 AQ95 AQ97 AQ99 AQ101 AQ103 AQ105 AQ107 AQ109 AQ111 AQ113 AQ115">
    <cfRule type="expression" dxfId="22" priority="33">
      <formula>OR($C17="KOKOMO-S212GT-P",$C17="KOKOMO-S210MGT-P")</formula>
    </cfRule>
  </conditionalFormatting>
  <conditionalFormatting sqref="AQ16:AS115">
    <cfRule type="expression" dxfId="21" priority="42">
      <formula>OR($C16="KOKOMO-S210MGT-P",$C17="KOKOMO-S210MGT-P")</formula>
    </cfRule>
  </conditionalFormatting>
  <conditionalFormatting sqref="AT14:AT115">
    <cfRule type="expression" dxfId="20" priority="14">
      <formula>$M14&lt;&gt;"有効"</formula>
    </cfRule>
  </conditionalFormatting>
  <conditionalFormatting sqref="AT16:AT115">
    <cfRule type="expression" dxfId="19" priority="13">
      <formula>OR($C16="KOKOMO-S210MGT-P",$C17="KOKOMO-S210MGT-P")</formula>
    </cfRule>
  </conditionalFormatting>
  <conditionalFormatting sqref="AT17 AT19 AT21 AT23 AT25 AT27 AT29 AT31 AT33 AT35 AT37 AT39 AT41 AT43 AT45 AT47 AT49 AT51 AT53 AT55 AT57 AT59 AT61 AT63 AT65 AT67 AT69 AT71 AT73 AT75 AT77 AT79 AT81 AT83 AT85 AT87 AT89 AT91 AT93 AT95 AT97 AT99 AT101 AT103 AT105 AT107 AT109 AT111 AT113 AT115">
    <cfRule type="expression" dxfId="18" priority="12">
      <formula>OR($C17="KOKOMO-S212GT-P",$C17="KOKOMO-S210MGT-P")</formula>
    </cfRule>
  </conditionalFormatting>
  <conditionalFormatting sqref="AU16:CX115">
    <cfRule type="expression" dxfId="17" priority="31">
      <formula>OR($C16="KOKOMO-S210MGT-P",$C17="KOKOMO-S210MGT-P")</formula>
    </cfRule>
  </conditionalFormatting>
  <conditionalFormatting sqref="AW14:AW115 AZ14:AZ115 BC14:BC115 BF14:BF115 BI14:BI115 BL14:BL115 BO14:BO115 BR14:BR115 BU14:BU115 BX14:BX115 CA14:CA115 CD14:CD115 CG14:CG115 CJ14:CJ115 CM14:CM115 CP14:CP115 CS14:CS115 CV14:CV115">
    <cfRule type="expression" dxfId="16" priority="68">
      <formula>$M14&lt;&gt;"有効"</formula>
    </cfRule>
  </conditionalFormatting>
  <conditionalFormatting sqref="AW17 AW19 AW21 AW23 AW25 AW27 AW29 AW31 AW33 AW35 AW37 AW39 AW41 AW43 AW45 AW47 AW49 AW51 AW53 AW55 AW57 AW59 AW61 AW63 AW65 AW67 AW69 AW71 AW73 AW75 AW77 AW79 AW81 AW83 AW85 AW87 AW89 AW91 AW93 AW95 AW97 AW99 AW101 AW103 AW105 AW107 AW109 AW111 AW113 AW115">
    <cfRule type="expression" dxfId="15" priority="29">
      <formula>OR($C17="KOKOMO-S212GT-P",$C17="KOKOMO-S210MGT-P")</formula>
    </cfRule>
  </conditionalFormatting>
  <conditionalFormatting sqref="AW16:CX115">
    <cfRule type="expression" dxfId="14" priority="64">
      <formula>OR($C16="KOKOMO-S212GT-P",$C17="KOKOMO-S212GT-P")</formula>
    </cfRule>
  </conditionalFormatting>
  <conditionalFormatting sqref="AZ17 AZ19 AZ21 AZ23 AZ25 AZ27 AZ29 AZ31 AZ33 AZ35 AZ37 AZ39 AZ41 AZ43 AZ45 AZ47 AZ49 AZ51 AZ53 AZ55 AZ57 AZ59 AZ61 AZ63 AZ65 AZ67 AZ69 AZ71 AZ73 AZ75 AZ77 AZ79 AZ81 AZ83 AZ85 AZ87 AZ89 AZ91 AZ93 AZ95 AZ97 AZ99 AZ101 AZ103 AZ105 AZ107 AZ109 AZ111 AZ113 AZ115">
    <cfRule type="expression" dxfId="13" priority="11">
      <formula>OR($C17="KOKOMO-S212GT-P",$C17="KOKOMO-S210MGT-P")</formula>
    </cfRule>
  </conditionalFormatting>
  <conditionalFormatting sqref="BC17 BC19 BC21 BC23 BC25 BC27 BC29 BC31 BC33 BC35 BC37 BC39 BC41 BC43 BC45 BC47 BC49 BC51 BC53 BC55 BC57 BC59 BC61 BC63 BC65 BC67 BC69 BC71 BC73 BC75 BC77 BC79 BC81 BC83 BC85 BC87 BC89 BC91 BC93 BC95 BC97 BC99 BC101 BC103 BC105 BC107 BC109 BC111 BC113 BC115">
    <cfRule type="expression" dxfId="12" priority="10">
      <formula>OR($C17="KOKOMO-S212GT-P",$C17="KOKOMO-S210MGT-P")</formula>
    </cfRule>
  </conditionalFormatting>
  <conditionalFormatting sqref="BF17 BF19 BF21 BF23 BF25 BF27 BF29 BF31 BF33 BF35 BF37 BF39 BF41 BF43 BF45 BF47 BF49 BF51 BF53 BF55 BF57 BF59 BF61 BF63 BF65 BF67 BF69 BF71 BF73 BF75 BF77 BF79 BF81 BF83 BF85 BF87 BF89 BF91 BF93 BF95 BF97 BF99 BF101 BF103 BF105 BF107 BF109 BF111 BF113 BF115">
    <cfRule type="expression" dxfId="11" priority="9">
      <formula>OR($C17="KOKOMO-S212GT-P",$C17="KOKOMO-S210MGT-P")</formula>
    </cfRule>
  </conditionalFormatting>
  <conditionalFormatting sqref="BI17 BI19 BI21 BI23 BI25 BI27 BI29 BI31 BI33 BI35 BI37 BI39 BI41 BI43 BI45 BI47 BI49 BI51 BI53 BI55 BI57 BI59 BI61 BI63 BI65 BI67 BI69 BI71 BI73 BI75 BI77 BI79 BI81 BI83 BI85 BI87 BI89 BI91 BI93 BI95 BI97 BI99 BI101 BI103 BI105 BI107 BI109 BI111 BI113 BI115">
    <cfRule type="expression" dxfId="10" priority="8">
      <formula>OR($C17="KOKOMO-S212GT-P",$C17="KOKOMO-S210MGT-P")</formula>
    </cfRule>
  </conditionalFormatting>
  <conditionalFormatting sqref="BL17 BL19 BL21 BL23 BL25 BL27 BL29 BL31 BL33 BL35 BL37 BL39 BL41 BL43 BL45 BL47 BL49 BL51 BL53 BL55 BL57 BL59 BL61 BL63 BL65 BL67 BL69 BL71 BL73 BL75 BL77 BL79 BL81 BL83 BL85 BL87 BL89 BL91 BL93 BL95 BL97 BL99 BL101 BL103 BL105 BL107 BL109 BL111 BL113 BL115">
    <cfRule type="expression" dxfId="9" priority="7">
      <formula>OR($C17="KOKOMO-S212GT-P",$C17="KOKOMO-S210MGT-P")</formula>
    </cfRule>
  </conditionalFormatting>
  <conditionalFormatting sqref="BO17 BO19 BO21 BO23 BO25 BO27 BO29 BO31 BO33 BO35 BO37 BO39 BO41 BO43 BO45 BO47 BO49 BO51 BO53 BO55 BO57 BO59 BO61 BO63 BO65 BO67 BO69 BO71 BO73 BO75 BO77 BO79 BO81 BO83 BO85 BO87 BO89 BO91 BO93 BO95 BO97 BO99 BO101 BO103 BO105 BO107 BO109 BO111 BO113 BO115">
    <cfRule type="expression" dxfId="8" priority="6">
      <formula>OR($C17="KOKOMO-S212GT-P",$C17="KOKOMO-S210MGT-P")</formula>
    </cfRule>
  </conditionalFormatting>
  <conditionalFormatting sqref="BR17 BR19 BR21 BR23 BR25 BR27 BR29 BR31 BR33 BR35 BR37 BR39 BR41 BR43 BR45 BR47 BR49 BR51 BR53 BR55 BR57 BR59 BR61 BR63 BR65 BR67 BR69 BR71 BR73 BR75 BR77 BR79 BR81 BR83 BR85 BR87 BR89 BR91 BR93 BR95 BR97 BR99 BR101 BR103 BR105 BR107 BR109 BR111 BR113 BR115">
    <cfRule type="expression" dxfId="7" priority="5">
      <formula>OR($C17="KOKOMO-S212GT-P",$C17="KOKOMO-S210MGT-P")</formula>
    </cfRule>
  </conditionalFormatting>
  <conditionalFormatting sqref="BU17 BU19 BU21 BU23 BU25 BU27 BU29 BU31 BU33 BU35 BU37 BU39 BU41 BU43 BU45 BU47 BU49 BU51 BU53 BU55 BU57 BU59 BU61 BU63 BU65 BU67 BU69 BU71 BU73 BU75 BU77 BU79 BU81 BU83 BU85 BU87 BU89 BU91 BU93 BU95 BU97 BU99 BU101 BU103 BU105 BU107 BU109 BU111 BU113 BU115">
    <cfRule type="expression" dxfId="6" priority="4">
      <formula>OR($C17="KOKOMO-S212GT-P",$C17="KOKOMO-S210MGT-P")</formula>
    </cfRule>
  </conditionalFormatting>
  <conditionalFormatting sqref="BX17 BX19 BX21 BX23 BX25 BX27 BX29 BX31 BX33 BX35 BX37 BX39 BX41 BX43 BX45 BX47 BX49 BX51 BX53 BX55 BX57 BX59 BX61 BX63 BX65 BX67 BX69 BX71 BX73 BX75 BX77 BX79 BX81 BX83 BX85 BX87 BX89 BX91 BX93 BX95 BX97 BX99 BX101 BX103 BX105 BX107 BX109 BX111 BX113 BX115">
    <cfRule type="expression" dxfId="5" priority="3">
      <formula>OR($C17="KOKOMO-S212GT-P",$C17="KOKOMO-S210MGT-P")</formula>
    </cfRule>
  </conditionalFormatting>
  <conditionalFormatting sqref="CA17 CA19 CA21 CA23 CA25 CA27 CA29 CA31 CA33 CA35 CA37 CA39 CA41 CA43 CA45 CA47 CA49 CA51 CA53 CA55 CA57 CA59 CA61 CA63 CA65 CA67 CA69 CA71 CA73 CA75 CA77 CA79 CA81 CA83 CA85 CA87 CA89 CA91 CA93 CA95 CA97 CA99 CA101 CA103 CA105 CA107 CA109 CA111 CA113 CA115">
    <cfRule type="expression" dxfId="4" priority="2">
      <formula>OR($C17="KOKOMO-S212GT-P",$C17="KOKOMO-S210MGT-P")</formula>
    </cfRule>
  </conditionalFormatting>
  <conditionalFormatting sqref="CD17 CD19 CD21 CD23 CD25 CD27 CD29 CD31 CD33 CD35 CD37 CD39 CD41 CD43 CD45 CD47 CD49 CD51 CD53 CD55 CD57 CD59 CD61 CD63 CD65 CD67 CD69 CD71 CD73 CD75 CD77 CD79 CD81 CD83 CD85 CD87 CD89 CD91 CD93 CD95 CD97 CD99 CD101 CD103 CD105 CD107 CD109 CD111 CD113 CD115">
    <cfRule type="expression" dxfId="3" priority="1">
      <formula>OR($C17="KOKOMO-S212GT-P",$C17="KOKOMO-S210MGT-P")</formula>
    </cfRule>
  </conditionalFormatting>
  <conditionalFormatting sqref="CG17 CG19 CG21 CG23 CG25 CG27 CG29 CG31 CG33 CG35 CG37 CG39 CG41 CG43 CG45 CG47 CG49 CG51 CG53 CG55 CG57 CG59 CG61 CG63 CG65 CG67 CG69 CG71 CG73 CG75 CG77 CG79 CG81 CG83 CG85 CG87 CG89 CG91 CG93 CG95 CG97 CG99 CG101 CG103 CG105 CG107 CG109 CG111 CG113 CG115">
    <cfRule type="expression" dxfId="2" priority="27">
      <formula>$C17="KOKOMO-S230MGT-P"</formula>
    </cfRule>
  </conditionalFormatting>
  <conditionalFormatting sqref="CJ17 CM17 CP17 CS17 CV17 CJ19 CM19 CP19 CS19 CV19 CJ21 CM21 CP21 CS21 CV21 CJ23 CM23 CP23 CS23 CV23 CJ25 CM25 CP25 CS25 CV25 CJ27 CM27 CP27 CS27 CV27 CJ29 CM29 CP29 CS29 CV29 CJ31 CM31 CP31 CS31 CV31 CJ33 CM33 CP33 CS33 CV33 CJ35 CM35 CP35 CS35 CV35 CJ37 CM37 CP37 CS37 CV37 CJ39 CM39 CP39 CS39 CV39 CJ41 CM41 CP41 CS41 CV41 CJ43 CM43 CP43 CS43 CV43 CJ45 CM45 CP45 CS45 CV45 CJ47 CM47 CP47 CS47 CV47 CJ49 CM49 CP49 CS49 CV49 CJ51 CM51 CP51 CS51 CV51 CJ53 CM53 CP53 CS53 CV53 CJ55 CM55 CP55 CS55 CV55 CJ57 CM57 CP57 CS57 CV57 CJ59 CM59 CP59 CS59 CV59 CJ61 CM61 CP61 CS61 CV61 CJ63 CM63 CP63 CS63 CV63 CJ65 CM65 CP65 CS65 CV65 CJ67 CM67 CP67 CS67 CV67 CJ69 CM69 CP69 CS69 CV69 CJ71 CM71 CP71 CS71 CV71 CJ73 CM73 CP73 CS73 CV73 CJ75 CM75 CP75 CS75 CV75 CJ77 CM77 CP77 CS77 CV77 CJ79 CM79 CP79 CS79 CV79 CJ81 CM81 CP81 CS81 CV81 CJ83 CM83 CP83 CS83 CV83 CJ85 CM85 CP85 CS85 CV85 CJ87 CM87 CP87 CS87 CV87 CJ89 CM89 CP89 CS89 CV89 CJ91 CM91 CP91 CS91 CV91 CJ93 CM93 CP93 CS93 CV93 CJ95 CM95 CP95 CS95 CV95 CJ97 CM97 CP97 CS97 CV97 CJ99 CM99 CP99 CS99 CV99 CJ101 CM101 CP101 CS101 CV101 CJ103 CM103 CP103 CS103 CV103 CJ105 CM105 CP105 CS105 CV105 CJ107 CM107 CP107 CS107 CV107 CJ109 CM109 CP109 CS109 CV109 CJ111 CM111 CP111 CS111 CV111 CJ113 CM113 CP113 CS113 CV113 CJ115 CM115 CP115 CS115 CV115">
    <cfRule type="expression" dxfId="1" priority="24">
      <formula>$C17="KOKOMO-S230MGT-P"</formula>
    </cfRule>
    <cfRule type="expression" dxfId="0" priority="26">
      <formula>$C17="S230-MGT-P"</formula>
    </cfRule>
  </conditionalFormatting>
  <dataValidations count="9">
    <dataValidation type="list" allowBlank="1" showInputMessage="1" showErrorMessage="1" sqref="H5" xr:uid="{F15C89EC-DF98-46A6-AFF8-6921B2DA4F4D}">
      <formula1>"/1,/2,/3,/4,/5,/6,/7,/8,/9,/10,/11,/12,/13,/14,/15,/16,/17,/18,/19,/20,/21,/22,/23,/24,/25,/26,/27,/28,/29,/30,/31,/32"</formula1>
    </dataValidation>
    <dataValidation type="list" allowBlank="1" showInputMessage="1" showErrorMessage="1" sqref="F14 F114 F96 F18 F20 F22 F24 F44 F46 F98 F100 F102 F104 F26 F48 F50 F52 F54 F28 F30 F32 F34 F36 F38 F40 F56 F58 F60 F62 F42 F64 F66 F68 F70 F72 F74 F76 F78 F80 F82 F84 F86 F88 F90 F92 F94 F106 F108 F110 F112 F16" xr:uid="{67CAD5AF-7512-4A6C-8BFC-4182DF5D17A0}">
      <formula1>"動的(DHCP),静的"</formula1>
    </dataValidation>
    <dataValidation type="list" allowBlank="1" showInputMessage="1" showErrorMessage="1" sqref="J14 J18 J20 J22 J24 J26 J28 J30 J32 J34 J36 J38 J40 J42 J44 J46 J48 J50 J52 J54 J56 J58 J60 J62 J64 J66 J68 J70 J72 J74 J76 J78 J80 J82 J84 J86 J88 J90 J92 J94 J96 J98 J100 J102 J104 J106 J108 J110 J112 J114 CV100 J16 CV104 CV16 BO16:BO115 CG28 CP32 CM36 CS40 CJ100 AK62 CV14 AN114 CP16 CM16 CS16 CJ104 AK64 AQ16:AQ115 AN64 AN66 AN68 AK20 AW16:AW115 BC16:BC115 AN70 AK18 AN72 CV20 CS18 M14 CV108 CV112 CV22 CV26 CV30 CV34 CV38 CV42 CV46 CV50 CV54 CV58 CV62 CV66 CV70 CV74 CV78 CV82 CV86 CV90 CV94 CV98 CV102 CV106 CV110 CV114 AW14 AN74 AN76 AN78 AN80 AN82 AN84 AN86 AN88 AN90 AN92 AN94 AN96 AK66 CD14 AK68 AK70 AK72 AK74 AK76 AK78 AK80 P16:P115 AK82 P14 AK84 AK86 AK88 AK90 AK92 AK94 AK96 AK98 AK100 AK102 AK104 AK106 AK108 AK110 AK112 AK114 CV24 AT14 AK16 CV28 CV18 CV32 CV36 CV40 CV44 CV48 CV52 CV56 CV60 CV64 CV68 CV72 CV76 CV80 CV84 CV88 CV92 CV96 BU16:BU115 CJ108 CG14 CJ112 CJ22 CJ26 CJ30 CJ34 CJ38 S16:S115 CJ42 S14 CJ46 CJ50 CJ54 CJ58 CJ62 CJ66 CJ70 CJ74 CJ78 CJ82 CJ86 CJ90 CJ94 CJ98 CJ102 CJ106 CJ110 AQ14 AK22 AT16:AT115 AK24 AK26 AK28 AK30 AK32 AK34 AK36 AK38 AK40 AK42 AK44 AK46 AK48 AK50 AK52 AK54 AK56 AK58 AK60 BX16:BX115 CG16 CJ14 CS20 CS24 CS28 CS32 CS36 V16:V115 CS44 V14 CS48 CS52 CS56 CS60 CS64 CS68 CS72 CS76 CS80 CS84 CS88 CS92 CS96 CS100 CS104 CS108 CS112 CS22 CS26 CS30 CS34 CS38 CS42 CS46 CS50 CS54 CS58 CS62 CS66 CS70 CS74 CS78 CS82 CS86 CS90 CS94 CS98 CS102 CS106 CS110 CG18 CM18 CM14 CM20 CM24 CM28 CM32 Y16:Y115 CM40 Y14 CM44 CM48 CM52 CM56 CM60 CM64 CM68 CM72 CM76 CM80 CM84 CM88 CM92 CM96 CM100 CM104 CM108 CM112 CM22 CM26 CM30 CM34 CM38 CM42 CM46 CM50 CM54 CM58 CM62 CM66 CM70 CM74 CM78 CM82 CM86 CM90 CM94 CM98 CM102 CM106 CM110 CM114 CP18 CP14 CP20 CP24 CP28 AB16:AB115 CP36 AB14 CP40 CP44 CP48 CP52 CP56 CP60 CP64 CP68 CP72 CP76 CP80 CP84 CP88 CP92 CP96 CP100 CP104 CP108 CP112 CP22 CP26 CP30 CP34 CP38 CP42 CP46 CP50 CP54 CP58 CP62 CP66 CP70 CP74 CP78 CP82 CP86 CP90 CP94 CP98 CP102 CP106 CP110 CP114 CS114 CS14 CG20 CG24 AE16:AE115 CG32 AE14 CG36 CG40 CG44 CG48 CG52 CG56 CG60 CG64 CG68 CG72 CG76 CG80 CG84 CG88 CG92 CG96 CG100 CG104 CG108 CG112 CG22 CG26 CG30 CG34 CG38 CG42 CG46 CG50 CG54 CG58 CG62 CG66 CG70 CG74 CG78 CG82 CG86 CG90 CG94 CG98 CG102 CG106 CG110 CG114 CJ114 AN18 AN20 AH16:AH115 AN22 AH14 AN24 AZ14 AN16 AN26 AN28 AN30 AN32 AN34 AN36 AN38 AN40 AN42 AN44 AN100 CA14 AN102 AN104 AN106 AN108 AN110 AN112 BR16:BR115 CJ16 AN14 CJ18 CJ20 CJ24 CJ28 CJ32 CJ36 CJ40 CJ44 CJ48 CJ52 CJ56 CJ60 CJ64 CJ68 CJ72 CJ76 CJ80 CJ84 CJ88 CJ92 CJ96 CA16:CA115 AN98 AK14 M16:M115 BI14 BC14 BF14 BL14 BF16:BF115 BO14 AZ16:AZ115 BI16:BI115 BR14 BL16:BL115 BU14 AN46 BX14 AN48 AN50 AN52 AN54 AN56 AN58 AN60 AN62 CD16:CD115" xr:uid="{6303743A-4B57-4BAB-9E24-FB54C58D13A9}">
      <formula1>"無効,有効"</formula1>
    </dataValidation>
    <dataValidation type="list" allowBlank="1" showInputMessage="1" showErrorMessage="1" sqref="E114 E112 E18 E20 E22 E24 E26 E28 E30 E32 E34 E36 E38 E40 E42 E44 E46 E48 E50 E52 E54 E56 E58 E60 E62 E64 E66 E68 E70 E72 E74 E76 E78 E80 E82 E84 E86 E88 E90 E92 E94 E96 E98 E100 E102 E104 E106 E108 E110 E16" xr:uid="{2B3C5D83-7A5D-44D1-9F10-53C74783F947}">
      <formula1>"1(デフォルト),タグVLAN通信"</formula1>
    </dataValidation>
    <dataValidation type="list" allowBlank="1" showInputMessage="1" showErrorMessage="1" sqref="L14 L114 L18 L20 L22 L24 L26 L28 L30 L32 L34 L36 L38 L40 L42 L44 L46 L48 L50 L52 L54 L56 L58 L60 L62 L64 L66 L68 L70 L72 L74 L76 L78 L80 L82 L84 L86 L88 L90 L92 L94 L96 L98 L100 L102 L104 L106 L108 L110 L112 L16" xr:uid="{F867C9DE-94F4-4667-B588-97E859538CAE}">
      <formula1>"無効,RSTP,MSTP"</formula1>
    </dataValidation>
    <dataValidation type="list" allowBlank="1" showInputMessage="1" showErrorMessage="1" sqref="L15 L115 L19 L21 L23 L25 L27 L29 L31 L33 L35 L37 L39 L41 L43 L45 L47 L49 L51 L53 L55 L57 L59 L61 L63 L65 L67 L69 L71 L73 L75 L77 L79 L81 L83 L85 L87 L89 L91 L93 L95 L97 L99 L101 L103 L105 L107 L109 L111 L113 L17" xr:uid="{BE1F844D-438E-457D-B08F-C502F3A9B6C6}">
      <formula1>"0,4096,8192,12288,16384,20480,24576,28672,32768,36864,40960,45056,49152,53248,57344,61440"</formula1>
    </dataValidation>
    <dataValidation type="list" allowBlank="1" showInputMessage="1" showErrorMessage="1" sqref="C15 C109 C111 C113 C23 C25 C27 C29 C31 C33 C35 C37 C39 C41 C43 C45 C47 C49 C51 C53 C55 C57 C59 C61 C63 C65 C67 C69 C71 C73 C75 C77 C79 C81 C83 C85 C87 C89 C91 C93 C95 C97 C99 C101 C103 C105 C107 C115 C17 C19 C21" xr:uid="{5B0C5B88-B460-4996-BD6D-791CDA495779}">
      <formula1>"KOKOMO-S212GT-P,KOKOMO-S210MGT-P,KOKOMO-S230MGT-P"</formula1>
    </dataValidation>
    <dataValidation type="list" allowBlank="1" showInputMessage="1" showErrorMessage="1" sqref="M15 BU15 AE15 BX15 AB15 AH15 CA15 CD15 AW15 CJ15 BC15 BL15 BF15 CG15 CM15 Y15 CP15 S15 AN15 CS15 CV15 BI15 AQ15 AZ15 V15 AK15 BO15 AT15 BR15 P15" xr:uid="{A8884F08-044E-4265-BF46-AE4D94103C36}">
      <formula1>"無効,有効,-"</formula1>
    </dataValidation>
    <dataValidation type="list" allowBlank="1" showInputMessage="1" showErrorMessage="1" sqref="AK17 AK19 AK23 AN115 AK25 AK27 AK29 AK31 AK33 AK35 AK37 AK39 AK41 AK43 AK45 AK47 AK49 AK51 AK53 AK55 AK57 AK59 AK61 AK63 AK65 AK67 AK69 AK71 AK73 AK75 AK77 AK79 AK81 AK83 AK85 AK87 AK89 AK91 AK93 AK95 AK97 AK99 AK101 AK103 AK105 AK107 AK109 AK111 AK113 AK115 AN17 AN19 AN21 AN23 AN25 AN27 AN29 AN31 AN33 AN35 AN37 AN39 AN41 AN43 AN45 AN47 AN49 AN51 AN53 AN55 AN57 AN59 AN61 AN63 AN65 AN67 AN69 AN71 AN73 AN75 AN77 AN79 AN81 AN83 AN85 AN87 AN89 AN91 AN93 AN95 AN97 AN99 AN101 AN103 AN105 AN107 AN109 AN111 AN113 AK21" xr:uid="{5D1F225F-19EC-4D88-9E8A-67E497E01BA6}">
      <formula1>"有効,無効"</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E99CF79A-3060-4C82-BBEB-2A9E30848C32}">
          <x14:formula1>
            <xm:f>'1.組織構成'!$B$20:$B$64</xm:f>
          </x14:formula1>
          <xm:sqref>D14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表紙</vt:lpstr>
      <vt:lpstr>1.組織構成</vt:lpstr>
      <vt:lpstr>2.登録アカウント</vt:lpstr>
      <vt:lpstr>3.ネットワーク設定</vt:lpstr>
      <vt:lpstr>4.無線AP</vt:lpstr>
      <vt:lpstr>5.スイッチングハブ</vt:lpstr>
      <vt:lpstr>表紙!Print_Area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峯村直宏 / Naohiro Minemura</dc:creator>
  <cp:keywords/>
  <dc:description/>
  <cp:lastModifiedBy>野口悦代 / Etsuyo Noguchi</cp:lastModifiedBy>
  <cp:revision/>
  <cp:lastPrinted>2025-11-28T00:46:57Z</cp:lastPrinted>
  <dcterms:created xsi:type="dcterms:W3CDTF">2025-08-08T00:27:22Z</dcterms:created>
  <dcterms:modified xsi:type="dcterms:W3CDTF">2025-12-24T00:07:14Z</dcterms:modified>
  <cp:category/>
  <cp:contentStatus/>
</cp:coreProperties>
</file>